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st-13\Documents\QPublic stuff\"/>
    </mc:Choice>
  </mc:AlternateContent>
  <bookViews>
    <workbookView xWindow="0" yWindow="0" windowWidth="28800" windowHeight="12435" tabRatio="621" firstSheet="28" activeTab="37"/>
  </bookViews>
  <sheets>
    <sheet name="LEVYPLAY" sheetId="1" r:id="rId1"/>
    <sheet name="Noble 2" sheetId="45" r:id="rId2"/>
    <sheet name="Garber 47" sheetId="20" r:id="rId3"/>
    <sheet name="Rural 47" sheetId="29" r:id="rId4"/>
    <sheet name="Breckenridge 47" sheetId="4" r:id="rId5"/>
    <sheet name="Fairmont 47" sheetId="19" r:id="rId6"/>
    <sheet name="Carrier 42" sheetId="5" r:id="rId7"/>
    <sheet name="North Enid 42" sheetId="24" r:id="rId8"/>
    <sheet name="Rural 42" sheetId="25" r:id="rId9"/>
    <sheet name="Covington 94" sheetId="6" r:id="rId10"/>
    <sheet name="Douglas 94" sheetId="7" r:id="rId11"/>
    <sheet name="Rural 94" sheetId="33" r:id="rId12"/>
    <sheet name="Sheet33" sheetId="34" state="hidden" r:id="rId13"/>
    <sheet name="Drummond 85" sheetId="8" r:id="rId14"/>
    <sheet name="Rural 85" sheetId="32" r:id="rId15"/>
    <sheet name="Enid 85" sheetId="17" r:id="rId16"/>
    <sheet name="Enid 85 NS" sheetId="18" r:id="rId17"/>
    <sheet name="Enid 01" sheetId="9" r:id="rId18"/>
    <sheet name="Waukomis 01" sheetId="26" r:id="rId19"/>
    <sheet name="Waukomis 01 NS" sheetId="27" r:id="rId20"/>
    <sheet name="Rural 01" sheetId="28" r:id="rId21"/>
    <sheet name="Enid 18" sheetId="10" r:id="rId22"/>
    <sheet name="Hillsdale 18" sheetId="21" r:id="rId23"/>
    <sheet name="Kremlin 18" sheetId="22" r:id="rId24"/>
    <sheet name="Rural 18" sheetId="23" r:id="rId25"/>
    <sheet name="Enid 42" sheetId="11" r:id="rId26"/>
    <sheet name="Enid 47 NS" sheetId="12" r:id="rId27"/>
    <sheet name=" Enid 56 TIF" sheetId="13" r:id="rId28"/>
    <sheet name="Enid 56" sheetId="14" r:id="rId29"/>
    <sheet name="Rural 56" sheetId="30" r:id="rId30"/>
    <sheet name="Enid 57" sheetId="15" r:id="rId31"/>
    <sheet name="Rural 57" sheetId="31" r:id="rId32"/>
    <sheet name="Enid 57 T2" sheetId="16" r:id="rId33"/>
    <sheet name="Hunter 90" sheetId="35" r:id="rId34"/>
    <sheet name="Lahoma 92" sheetId="39" r:id="rId35"/>
    <sheet name="Major 92" sheetId="40" r:id="rId36"/>
    <sheet name="Grant 90" sheetId="41" r:id="rId37"/>
    <sheet name="Logan 3" sheetId="44" r:id="rId38"/>
    <sheet name="Alfalfa 93" sheetId="42" r:id="rId39"/>
    <sheet name="Kingfisher 16" sheetId="43" r:id="rId40"/>
  </sheets>
  <definedNames>
    <definedName name="County_General">LEVYPLAY!$D$4:$D$41</definedName>
    <definedName name="County_Health">LEVYPLAY!$E$4:$E$41</definedName>
  </definedNames>
  <calcPr calcId="152511"/>
</workbook>
</file>

<file path=xl/calcChain.xml><?xml version="1.0" encoding="utf-8"?>
<calcChain xmlns="http://schemas.openxmlformats.org/spreadsheetml/2006/main">
  <c r="E49" i="1" l="1"/>
  <c r="D49" i="1"/>
  <c r="E47" i="1"/>
  <c r="D47" i="1"/>
  <c r="H47" i="1"/>
  <c r="H49" i="1"/>
  <c r="E45" i="1" l="1"/>
  <c r="D45" i="1"/>
  <c r="H45" i="1" l="1"/>
</calcChain>
</file>

<file path=xl/sharedStrings.xml><?xml version="1.0" encoding="utf-8"?>
<sst xmlns="http://schemas.openxmlformats.org/spreadsheetml/2006/main" count="262" uniqueCount="52">
  <si>
    <t>Assessor's Worksheet</t>
  </si>
  <si>
    <t>SD</t>
  </si>
  <si>
    <t>LEVY</t>
  </si>
  <si>
    <t>Breckenridge</t>
  </si>
  <si>
    <t xml:space="preserve">Carrier </t>
  </si>
  <si>
    <t>Covington</t>
  </si>
  <si>
    <t>Douglas</t>
  </si>
  <si>
    <t>Drummond</t>
  </si>
  <si>
    <t>Enid</t>
  </si>
  <si>
    <t>NS</t>
  </si>
  <si>
    <t>Fairmont</t>
  </si>
  <si>
    <t>Garber</t>
  </si>
  <si>
    <t>Hillsdale</t>
  </si>
  <si>
    <t>Hunter</t>
  </si>
  <si>
    <t>Kremlin</t>
  </si>
  <si>
    <t xml:space="preserve">Lahoma </t>
  </si>
  <si>
    <t>North Enid</t>
  </si>
  <si>
    <t>Waukomis</t>
  </si>
  <si>
    <t xml:space="preserve">Rural </t>
  </si>
  <si>
    <t>Rural</t>
  </si>
  <si>
    <t xml:space="preserve">Alfalfa </t>
  </si>
  <si>
    <t>Grant</t>
  </si>
  <si>
    <t>Kingfisher</t>
  </si>
  <si>
    <t>Logan</t>
  </si>
  <si>
    <t>Major</t>
  </si>
  <si>
    <t>Noble</t>
  </si>
  <si>
    <t>TOTALS</t>
  </si>
  <si>
    <t>Averages</t>
  </si>
  <si>
    <t>Medians</t>
  </si>
  <si>
    <t>Jurisdiction</t>
  </si>
  <si>
    <t>Avg. % of Total</t>
  </si>
  <si>
    <t xml:space="preserve">   56 TIF</t>
  </si>
  <si>
    <t>T2</t>
  </si>
  <si>
    <t>2014 TAX LEVY</t>
  </si>
  <si>
    <t>County
General</t>
  </si>
  <si>
    <t>Health
General</t>
  </si>
  <si>
    <t>Autry
Tech</t>
  </si>
  <si>
    <t>School
District</t>
  </si>
  <si>
    <t>School District</t>
  </si>
  <si>
    <t>Career Tech</t>
  </si>
  <si>
    <t>County General</t>
  </si>
  <si>
    <t>Health Dept.</t>
  </si>
  <si>
    <t>total %</t>
  </si>
  <si>
    <t>SD Name</t>
  </si>
  <si>
    <t>SD #</t>
  </si>
  <si>
    <t>TIF</t>
  </si>
  <si>
    <t xml:space="preserve">Fairmont  </t>
  </si>
  <si>
    <t>Lahoma</t>
  </si>
  <si>
    <t>Alfalfa</t>
  </si>
  <si>
    <t xml:space="preserve">Grant </t>
  </si>
  <si>
    <t xml:space="preserve">Major </t>
  </si>
  <si>
    <t>NS/TIF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</si>
</sst>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b/>
      <sz val="10"/>
      <name val="Helv"/>
    </font>
    <font>
      <sz val="10"/>
      <name val="Helv"/>
    </font>
    <font>
      <b/>
      <sz val="8"/>
      <name val="Helv"/>
    </font>
    <font>
      <b/>
      <sz val="10"/>
      <color indexed="62"/>
      <name val="Helv"/>
    </font>
    <font>
      <b/>
      <sz val="10"/>
      <color indexed="16"/>
      <name val="Helv"/>
    </font>
    <font>
      <b/>
      <sz val="10"/>
      <color indexed="57"/>
      <name val="Helv"/>
    </font>
    <font>
      <b/>
      <sz val="10"/>
      <color indexed="63"/>
      <name val="Helv"/>
    </font>
    <font>
      <b/>
      <sz val="10"/>
      <color indexed="56"/>
      <name val="Helv"/>
    </font>
    <font>
      <b/>
      <sz val="8"/>
      <color indexed="16"/>
      <name val="Helv"/>
    </font>
    <font>
      <b/>
      <sz val="16"/>
      <color indexed="56"/>
      <name val="Helv"/>
    </font>
    <font>
      <b/>
      <sz val="10"/>
      <color indexed="53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" xfId="0" applyNumberFormat="1" applyBorder="1"/>
    <xf numFmtId="10" fontId="0" fillId="0" borderId="0" xfId="0" applyNumberFormat="1"/>
    <xf numFmtId="164" fontId="0" fillId="0" borderId="1" xfId="0" applyNumberFormat="1" applyBorder="1"/>
    <xf numFmtId="1" fontId="0" fillId="0" borderId="3" xfId="0" applyNumberFormat="1" applyBorder="1"/>
    <xf numFmtId="1" fontId="0" fillId="0" borderId="2" xfId="0" applyNumberFormat="1" applyBorder="1"/>
    <xf numFmtId="0" fontId="1" fillId="0" borderId="0" xfId="0" applyFont="1"/>
    <xf numFmtId="0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1" fontId="4" fillId="0" borderId="0" xfId="0" applyNumberFormat="1" applyFont="1"/>
    <xf numFmtId="10" fontId="4" fillId="0" borderId="0" xfId="0" applyNumberFormat="1" applyFont="1"/>
    <xf numFmtId="0" fontId="5" fillId="0" borderId="0" xfId="0" applyFont="1"/>
    <xf numFmtId="1" fontId="4" fillId="0" borderId="3" xfId="0" applyNumberFormat="1" applyFont="1" applyBorder="1"/>
    <xf numFmtId="1" fontId="4" fillId="0" borderId="2" xfId="0" applyNumberFormat="1" applyFont="1" applyBorder="1"/>
    <xf numFmtId="1" fontId="7" fillId="0" borderId="5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NumberFormat="1" applyFont="1" applyAlignment="1">
      <alignment horizontal="center"/>
    </xf>
    <xf numFmtId="10" fontId="4" fillId="0" borderId="0" xfId="0" applyNumberFormat="1" applyFont="1" applyFill="1"/>
    <xf numFmtId="10" fontId="0" fillId="0" borderId="0" xfId="0" applyNumberFormat="1" applyFill="1"/>
    <xf numFmtId="0" fontId="0" fillId="0" borderId="0" xfId="0" applyNumberFormat="1" applyFill="1"/>
    <xf numFmtId="0" fontId="7" fillId="0" borderId="0" xfId="0" applyFont="1" applyFill="1"/>
    <xf numFmtId="1" fontId="7" fillId="0" borderId="0" xfId="0" applyNumberFormat="1" applyFont="1" applyFill="1"/>
    <xf numFmtId="164" fontId="7" fillId="0" borderId="0" xfId="0" applyNumberFormat="1" applyFont="1" applyFill="1"/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Fill="1"/>
    <xf numFmtId="2" fontId="0" fillId="0" borderId="1" xfId="0" applyNumberFormat="1" applyBorder="1"/>
    <xf numFmtId="16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2" xfId="0" applyNumberFormat="1" applyFont="1" applyBorder="1"/>
    <xf numFmtId="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6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63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3.xml"/><Relationship Id="rId1" Type="http://schemas.microsoft.com/office/2011/relationships/chartStyle" Target="style33.xml"/><Relationship Id="rId4" Type="http://schemas.openxmlformats.org/officeDocument/2006/relationships/chartUserShapes" Target="../drawings/drawing65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67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5.xml"/><Relationship Id="rId1" Type="http://schemas.microsoft.com/office/2011/relationships/chartStyle" Target="style35.xml"/><Relationship Id="rId4" Type="http://schemas.openxmlformats.org/officeDocument/2006/relationships/chartUserShapes" Target="../drawings/drawing69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6.xml"/><Relationship Id="rId1" Type="http://schemas.microsoft.com/office/2011/relationships/chartStyle" Target="style36.xml"/><Relationship Id="rId4" Type="http://schemas.openxmlformats.org/officeDocument/2006/relationships/chartUserShapes" Target="../drawings/drawing71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7.xml"/><Relationship Id="rId1" Type="http://schemas.microsoft.com/office/2011/relationships/chartStyle" Target="style37.xml"/><Relationship Id="rId4" Type="http://schemas.openxmlformats.org/officeDocument/2006/relationships/chartUserShapes" Target="../drawings/drawing73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8.xml"/><Relationship Id="rId1" Type="http://schemas.microsoft.com/office/2011/relationships/chartStyle" Target="style38.xml"/><Relationship Id="rId4" Type="http://schemas.openxmlformats.org/officeDocument/2006/relationships/chartUserShapes" Target="../drawings/drawing75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Noble 2 (Billings)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777560339204177E-2"/>
          <c:w val="0.94261603375527425"/>
          <c:h val="0.652733202870189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'Noble 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7510548523206752E-3"/>
                  <c:y val="0.386170906718851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'Noble 2'!$A$2</c:f>
              <c:numCache>
                <c:formatCode>0.00%</c:formatCode>
                <c:ptCount val="1"/>
                <c:pt idx="0">
                  <c:v>0.61312793034159407</c:v>
                </c:pt>
              </c:numCache>
            </c:numRef>
          </c:val>
        </c:ser>
        <c:ser>
          <c:idx val="1"/>
          <c:order val="1"/>
          <c:tx>
            <c:strRef>
              <c:f>'Noble 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632911392405064E-3"/>
                  <c:y val="0.3887801696020873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'Noble 2'!$B$2</c:f>
              <c:numCache>
                <c:formatCode>0.00%</c:formatCode>
                <c:ptCount val="1"/>
                <c:pt idx="0">
                  <c:v>0.21031480241125253</c:v>
                </c:pt>
              </c:numCache>
            </c:numRef>
          </c:val>
        </c:ser>
        <c:ser>
          <c:idx val="2"/>
          <c:order val="2"/>
          <c:tx>
            <c:strRef>
              <c:f>'Noble 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189873417721518E-2"/>
                  <c:y val="0.448793215916503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'Noble 2'!$C$2</c:f>
              <c:numCache>
                <c:formatCode>0.00%</c:formatCode>
                <c:ptCount val="1"/>
                <c:pt idx="0">
                  <c:v>0.14119223040857334</c:v>
                </c:pt>
              </c:numCache>
            </c:numRef>
          </c:val>
        </c:ser>
        <c:ser>
          <c:idx val="3"/>
          <c:order val="3"/>
          <c:tx>
            <c:strRef>
              <c:f>'Noble 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632911392405064E-3"/>
                  <c:y val="0.5166340508806261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'Noble 2'!$D$2</c:f>
              <c:numCache>
                <c:formatCode>0.00%</c:formatCode>
                <c:ptCount val="1"/>
                <c:pt idx="0">
                  <c:v>3.5365036838580048E-2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2871984"/>
        <c:axId val="382872376"/>
      </c:barChart>
      <c:catAx>
        <c:axId val="382871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2872376"/>
        <c:crosses val="autoZero"/>
        <c:auto val="1"/>
        <c:lblAlgn val="ctr"/>
        <c:lblOffset val="100"/>
        <c:noMultiLvlLbl val="0"/>
      </c:catAx>
      <c:valAx>
        <c:axId val="3828723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287198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Douglas 94 (Covington)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7157825802226594E-2"/>
          <c:w val="0.90379746835443042"/>
          <c:h val="0.64612966601178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'Douglas 94'!$A$1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745907007203667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'Douglas 94'!$A$2</c:f>
              <c:numCache>
                <c:formatCode>0.00%</c:formatCode>
                <c:ptCount val="1"/>
                <c:pt idx="0">
                  <c:v>0.6511234597728921</c:v>
                </c:pt>
              </c:numCache>
            </c:numRef>
          </c:val>
        </c:ser>
        <c:ser>
          <c:idx val="1"/>
          <c:order val="1"/>
          <c:tx>
            <c:strRef>
              <c:f>'Douglas 94'!$B$1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388185654008432E-3"/>
                  <c:y val="0.3850687622789782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'Douglas 94'!$B$2</c:f>
              <c:numCache>
                <c:formatCode>0.00%</c:formatCode>
                <c:ptCount val="1"/>
                <c:pt idx="0">
                  <c:v>0.18965933800434889</c:v>
                </c:pt>
              </c:numCache>
            </c:numRef>
          </c:val>
        </c:ser>
        <c:ser>
          <c:idx val="2"/>
          <c:order val="2"/>
          <c:tx>
            <c:strRef>
              <c:f>'Douglas 94'!$C$1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253164556962026E-2"/>
                  <c:y val="0.4400785854616894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'Douglas 94'!$C$2</c:f>
              <c:numCache>
                <c:formatCode>0.00%</c:formatCode>
                <c:ptCount val="1"/>
                <c:pt idx="0">
                  <c:v>0.12732544092776032</c:v>
                </c:pt>
              </c:numCache>
            </c:numRef>
          </c:val>
        </c:ser>
        <c:ser>
          <c:idx val="3"/>
          <c:order val="3"/>
          <c:tx>
            <c:strRef>
              <c:f>'Douglas 94'!$D$1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632911392406305E-3"/>
                  <c:y val="0.5160445317616241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'Douglas 94'!$D$2</c:f>
              <c:numCache>
                <c:formatCode>0.00%</c:formatCode>
                <c:ptCount val="1"/>
                <c:pt idx="0">
                  <c:v>3.1891761294998801E-2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8763760"/>
        <c:axId val="388764544"/>
      </c:barChart>
      <c:catAx>
        <c:axId val="38876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8764544"/>
        <c:crosses val="autoZero"/>
        <c:auto val="1"/>
        <c:lblAlgn val="ctr"/>
        <c:lblOffset val="100"/>
        <c:noMultiLvlLbl val="0"/>
      </c:catAx>
      <c:valAx>
        <c:axId val="3887645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876376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 94 (Covington)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7157825802226594E-2"/>
          <c:w val="0.90379746835443042"/>
          <c:h val="0.64612966601178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'Douglas 94'!$A$1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745907007203667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'Douglas 94'!$A$2</c:f>
              <c:numCache>
                <c:formatCode>0.00%</c:formatCode>
                <c:ptCount val="1"/>
                <c:pt idx="0">
                  <c:v>0.6511234597728921</c:v>
                </c:pt>
              </c:numCache>
            </c:numRef>
          </c:val>
        </c:ser>
        <c:ser>
          <c:idx val="1"/>
          <c:order val="1"/>
          <c:tx>
            <c:strRef>
              <c:f>'Douglas 94'!$B$1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388185654008432E-3"/>
                  <c:y val="0.3850687622789782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'Douglas 94'!$B$2</c:f>
              <c:numCache>
                <c:formatCode>0.00%</c:formatCode>
                <c:ptCount val="1"/>
                <c:pt idx="0">
                  <c:v>0.18965933800434889</c:v>
                </c:pt>
              </c:numCache>
            </c:numRef>
          </c:val>
        </c:ser>
        <c:ser>
          <c:idx val="2"/>
          <c:order val="2"/>
          <c:tx>
            <c:strRef>
              <c:f>'Douglas 94'!$C$1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253164556962026E-2"/>
                  <c:y val="0.4400785854616894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'Douglas 94'!$C$2</c:f>
              <c:numCache>
                <c:formatCode>0.00%</c:formatCode>
                <c:ptCount val="1"/>
                <c:pt idx="0">
                  <c:v>0.12732544092776032</c:v>
                </c:pt>
              </c:numCache>
            </c:numRef>
          </c:val>
        </c:ser>
        <c:ser>
          <c:idx val="3"/>
          <c:order val="3"/>
          <c:tx>
            <c:strRef>
              <c:f>'Douglas 94'!$D$1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632911392406305E-3"/>
                  <c:y val="0.5160445317616241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'Douglas 94'!$D$2</c:f>
              <c:numCache>
                <c:formatCode>0.00%</c:formatCode>
                <c:ptCount val="1"/>
                <c:pt idx="0">
                  <c:v>3.1891761294998801E-2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873560"/>
        <c:axId val="460874344"/>
      </c:barChart>
      <c:catAx>
        <c:axId val="460873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874344"/>
        <c:crosses val="autoZero"/>
        <c:auto val="1"/>
        <c:lblAlgn val="ctr"/>
        <c:lblOffset val="100"/>
        <c:noMultiLvlLbl val="0"/>
      </c:catAx>
      <c:valAx>
        <c:axId val="4608743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87356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Drummond 85 (Drummond) School District</a:t>
            </a:r>
          </a:p>
        </c:rich>
      </c:tx>
      <c:layout>
        <c:manualLayout>
          <c:xMode val="edge"/>
          <c:yMode val="edge"/>
          <c:x val="0.28850314465408805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448637316561847E-2"/>
          <c:y val="9.6777560339204177E-2"/>
          <c:w val="0.89937106918238996"/>
          <c:h val="0.62924983692106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'Drummond 85'!$A$1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094339622641541E-2"/>
                  <c:y val="0.365296803652967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'Drummond 85'!$A$2</c:f>
              <c:numCache>
                <c:formatCode>0.00%</c:formatCode>
                <c:ptCount val="1"/>
                <c:pt idx="0">
                  <c:v>0.71691825132327003</c:v>
                </c:pt>
              </c:numCache>
            </c:numRef>
          </c:val>
        </c:ser>
        <c:ser>
          <c:idx val="1"/>
          <c:order val="1"/>
          <c:tx>
            <c:strRef>
              <c:f>'Drummond 85'!$B$1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71488469601676E-3"/>
                  <c:y val="0.3600782778864970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'Drummond 85'!$B$2</c:f>
              <c:numCache>
                <c:formatCode>0.00%</c:formatCode>
                <c:ptCount val="1"/>
                <c:pt idx="0">
                  <c:v>0.15389139384434425</c:v>
                </c:pt>
              </c:numCache>
            </c:numRef>
          </c:val>
        </c:ser>
        <c:ser>
          <c:idx val="2"/>
          <c:order val="2"/>
          <c:tx>
            <c:strRef>
              <c:f>'Drummond 85'!$C$1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480083857442349E-2"/>
                  <c:y val="0.440965427266797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'Drummond 85'!$C$2</c:f>
              <c:numCache>
                <c:formatCode>0.00%</c:formatCode>
                <c:ptCount val="1"/>
                <c:pt idx="0">
                  <c:v>0.10331307586747696</c:v>
                </c:pt>
              </c:numCache>
            </c:numRef>
          </c:val>
        </c:ser>
        <c:ser>
          <c:idx val="3"/>
          <c:order val="3"/>
          <c:tx>
            <c:strRef>
              <c:f>'Drummond 85'!$D$1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85744234800839E-3"/>
                  <c:y val="0.5192433137638616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'Drummond 85'!$D$2</c:f>
              <c:numCache>
                <c:formatCode>0.00%</c:formatCode>
                <c:ptCount val="1"/>
                <c:pt idx="0">
                  <c:v>2.5877278964908844E-2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210600"/>
        <c:axId val="452210992"/>
      </c:barChart>
      <c:catAx>
        <c:axId val="452210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2210992"/>
        <c:crosses val="autoZero"/>
        <c:auto val="1"/>
        <c:lblAlgn val="ctr"/>
        <c:lblOffset val="100"/>
        <c:noMultiLvlLbl val="0"/>
      </c:catAx>
      <c:valAx>
        <c:axId val="45221099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221060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Drummond 85 (Drummond) School District</a:t>
            </a:r>
          </a:p>
        </c:rich>
      </c:tx>
      <c:layout>
        <c:manualLayout>
          <c:xMode val="edge"/>
          <c:yMode val="edge"/>
          <c:x val="0.28850314465408805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448637316561847E-2"/>
          <c:y val="9.6777560339204177E-2"/>
          <c:w val="0.89937106918238996"/>
          <c:h val="0.62924983692106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'Drummond 85'!$A$1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094339622641541E-2"/>
                  <c:y val="0.365296803652967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85'!$A$2</c:f>
              <c:numCache>
                <c:formatCode>0.00%</c:formatCode>
                <c:ptCount val="1"/>
                <c:pt idx="0">
                  <c:v>0.71691825132327003</c:v>
                </c:pt>
              </c:numCache>
            </c:numRef>
          </c:val>
        </c:ser>
        <c:ser>
          <c:idx val="1"/>
          <c:order val="1"/>
          <c:tx>
            <c:strRef>
              <c:f>'Drummond 85'!$B$1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71488469601676E-3"/>
                  <c:y val="0.3600782778864970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85'!$B$2</c:f>
              <c:numCache>
                <c:formatCode>0.00%</c:formatCode>
                <c:ptCount val="1"/>
                <c:pt idx="0">
                  <c:v>0.15389139384434425</c:v>
                </c:pt>
              </c:numCache>
            </c:numRef>
          </c:val>
        </c:ser>
        <c:ser>
          <c:idx val="2"/>
          <c:order val="2"/>
          <c:tx>
            <c:strRef>
              <c:f>'Drummond 85'!$C$1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480083857442349E-2"/>
                  <c:y val="0.440965427266797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85'!$C$2</c:f>
              <c:numCache>
                <c:formatCode>0.00%</c:formatCode>
                <c:ptCount val="1"/>
                <c:pt idx="0">
                  <c:v>0.10331307586747696</c:v>
                </c:pt>
              </c:numCache>
            </c:numRef>
          </c:val>
        </c:ser>
        <c:ser>
          <c:idx val="3"/>
          <c:order val="3"/>
          <c:tx>
            <c:strRef>
              <c:f>'Drummond 85'!$D$1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85744234800839E-3"/>
                  <c:y val="0.5192433137638616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85'!$D$2</c:f>
              <c:numCache>
                <c:formatCode>0.00%</c:formatCode>
                <c:ptCount val="1"/>
                <c:pt idx="0">
                  <c:v>2.5877278964908844E-2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802568"/>
        <c:axId val="462801784"/>
      </c:barChart>
      <c:catAx>
        <c:axId val="462802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2801784"/>
        <c:crosses val="autoZero"/>
        <c:auto val="1"/>
        <c:lblAlgn val="ctr"/>
        <c:lblOffset val="100"/>
        <c:noMultiLvlLbl val="0"/>
      </c:catAx>
      <c:valAx>
        <c:axId val="46280178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280256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 85 (Drummond) School District</a:t>
            </a:r>
          </a:p>
        </c:rich>
      </c:tx>
      <c:layout>
        <c:manualLayout>
          <c:xMode val="edge"/>
          <c:yMode val="edge"/>
          <c:x val="0.28850314465408805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448637316561847E-2"/>
          <c:y val="9.6777560339204177E-2"/>
          <c:w val="0.89937106918238996"/>
          <c:h val="0.62924983692106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'Drummond 85'!$A$1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094339622641541E-2"/>
                  <c:y val="0.365296803652967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85'!$A$2</c:f>
              <c:numCache>
                <c:formatCode>0.00%</c:formatCode>
                <c:ptCount val="1"/>
                <c:pt idx="0">
                  <c:v>0.71691825132327003</c:v>
                </c:pt>
              </c:numCache>
            </c:numRef>
          </c:val>
        </c:ser>
        <c:ser>
          <c:idx val="1"/>
          <c:order val="1"/>
          <c:tx>
            <c:strRef>
              <c:f>'Drummond 85'!$B$1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71488469601676E-3"/>
                  <c:y val="0.3600782778864970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85'!$B$2</c:f>
              <c:numCache>
                <c:formatCode>0.00%</c:formatCode>
                <c:ptCount val="1"/>
                <c:pt idx="0">
                  <c:v>0.15389139384434425</c:v>
                </c:pt>
              </c:numCache>
            </c:numRef>
          </c:val>
        </c:ser>
        <c:ser>
          <c:idx val="2"/>
          <c:order val="2"/>
          <c:tx>
            <c:strRef>
              <c:f>'Drummond 85'!$C$1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480083857442349E-2"/>
                  <c:y val="0.440965427266797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85'!$C$2</c:f>
              <c:numCache>
                <c:formatCode>0.00%</c:formatCode>
                <c:ptCount val="1"/>
                <c:pt idx="0">
                  <c:v>0.10331307586747696</c:v>
                </c:pt>
              </c:numCache>
            </c:numRef>
          </c:val>
        </c:ser>
        <c:ser>
          <c:idx val="3"/>
          <c:order val="3"/>
          <c:tx>
            <c:strRef>
              <c:f>'Drummond 85'!$D$1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85744234800839E-3"/>
                  <c:y val="0.5192433137638616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85'!$D$2</c:f>
              <c:numCache>
                <c:formatCode>0.00%</c:formatCode>
                <c:ptCount val="1"/>
                <c:pt idx="0">
                  <c:v>2.5877278964908844E-2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871992"/>
        <c:axId val="460873952"/>
      </c:barChart>
      <c:catAx>
        <c:axId val="460871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873952"/>
        <c:crosses val="autoZero"/>
        <c:auto val="1"/>
        <c:lblAlgn val="ctr"/>
        <c:lblOffset val="100"/>
        <c:noMultiLvlLbl val="0"/>
      </c:catAx>
      <c:valAx>
        <c:axId val="4608739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87199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85 (Drummond) School District</a:t>
            </a:r>
          </a:p>
        </c:rich>
      </c:tx>
      <c:layout>
        <c:manualLayout>
          <c:xMode val="edge"/>
          <c:yMode val="edge"/>
          <c:x val="0.28850314465408805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448637316561847E-2"/>
          <c:y val="9.6777560339204177E-2"/>
          <c:w val="0.89937106918238996"/>
          <c:h val="0.62924983692106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'Drummond 85'!$A$1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094339622641541E-2"/>
                  <c:y val="0.365296803652967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85'!$A$2</c:f>
              <c:numCache>
                <c:formatCode>0.00%</c:formatCode>
                <c:ptCount val="1"/>
                <c:pt idx="0">
                  <c:v>0.71691825132327003</c:v>
                </c:pt>
              </c:numCache>
            </c:numRef>
          </c:val>
        </c:ser>
        <c:ser>
          <c:idx val="1"/>
          <c:order val="1"/>
          <c:tx>
            <c:strRef>
              <c:f>'Drummond 85'!$B$1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71488469601676E-3"/>
                  <c:y val="0.3600782778864970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85'!$B$2</c:f>
              <c:numCache>
                <c:formatCode>0.00%</c:formatCode>
                <c:ptCount val="1"/>
                <c:pt idx="0">
                  <c:v>0.15389139384434425</c:v>
                </c:pt>
              </c:numCache>
            </c:numRef>
          </c:val>
        </c:ser>
        <c:ser>
          <c:idx val="2"/>
          <c:order val="2"/>
          <c:tx>
            <c:strRef>
              <c:f>'Drummond 85'!$C$1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480083857442349E-2"/>
                  <c:y val="0.440965427266797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85'!$C$2</c:f>
              <c:numCache>
                <c:formatCode>0.00%</c:formatCode>
                <c:ptCount val="1"/>
                <c:pt idx="0">
                  <c:v>0.10331307586747696</c:v>
                </c:pt>
              </c:numCache>
            </c:numRef>
          </c:val>
        </c:ser>
        <c:ser>
          <c:idx val="3"/>
          <c:order val="3"/>
          <c:tx>
            <c:strRef>
              <c:f>'Drummond 85'!$D$1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85744234800839E-3"/>
                  <c:y val="0.5192433137638616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85'!$D$2</c:f>
              <c:numCache>
                <c:formatCode>0.00%</c:formatCode>
                <c:ptCount val="1"/>
                <c:pt idx="0">
                  <c:v>2.5877278964908844E-2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9124304"/>
        <c:axId val="389125088"/>
      </c:barChart>
      <c:catAx>
        <c:axId val="38912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9125088"/>
        <c:crosses val="autoZero"/>
        <c:auto val="1"/>
        <c:lblAlgn val="ctr"/>
        <c:lblOffset val="100"/>
        <c:noMultiLvlLbl val="0"/>
      </c:catAx>
      <c:valAx>
        <c:axId val="3891250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912430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</a:t>
            </a:r>
            <a:r>
              <a:rPr lang="en-US" sz="1600" b="1" i="1" baseline="0">
                <a:solidFill>
                  <a:schemeClr val="tx1"/>
                </a:solidFill>
              </a:rPr>
              <a:t> 85 NS</a:t>
            </a:r>
            <a:r>
              <a:rPr lang="en-US" sz="1600" b="1" i="1">
                <a:solidFill>
                  <a:schemeClr val="tx1"/>
                </a:solidFill>
              </a:rPr>
              <a:t> (Drummond) School District</a:t>
            </a:r>
          </a:p>
        </c:rich>
      </c:tx>
      <c:layout>
        <c:manualLayout>
          <c:xMode val="edge"/>
          <c:yMode val="edge"/>
          <c:x val="0.28850314465408805"/>
          <c:y val="2.3483365949119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448637316561847E-2"/>
          <c:y val="9.6777560339204177E-2"/>
          <c:w val="0.89937106918238996"/>
          <c:h val="0.62924983692106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'Drummond 85'!$A$1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094339622641541E-2"/>
                  <c:y val="0.365296803652967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85'!$A$2</c:f>
              <c:numCache>
                <c:formatCode>0.00%</c:formatCode>
                <c:ptCount val="1"/>
                <c:pt idx="0">
                  <c:v>0.71691825132327003</c:v>
                </c:pt>
              </c:numCache>
            </c:numRef>
          </c:val>
        </c:ser>
        <c:ser>
          <c:idx val="1"/>
          <c:order val="1"/>
          <c:tx>
            <c:strRef>
              <c:f>'Drummond 85'!$B$1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71488469601676E-3"/>
                  <c:y val="0.3600782778864970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85'!$B$2</c:f>
              <c:numCache>
                <c:formatCode>0.00%</c:formatCode>
                <c:ptCount val="1"/>
                <c:pt idx="0">
                  <c:v>0.15389139384434425</c:v>
                </c:pt>
              </c:numCache>
            </c:numRef>
          </c:val>
        </c:ser>
        <c:ser>
          <c:idx val="2"/>
          <c:order val="2"/>
          <c:tx>
            <c:strRef>
              <c:f>'Drummond 85'!$C$1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480083857442349E-2"/>
                  <c:y val="0.440965427266797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85'!$C$2</c:f>
              <c:numCache>
                <c:formatCode>0.00%</c:formatCode>
                <c:ptCount val="1"/>
                <c:pt idx="0">
                  <c:v>0.10331307586747696</c:v>
                </c:pt>
              </c:numCache>
            </c:numRef>
          </c:val>
        </c:ser>
        <c:ser>
          <c:idx val="3"/>
          <c:order val="3"/>
          <c:tx>
            <c:strRef>
              <c:f>'Drummond 85'!$D$1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85744234800839E-3"/>
                  <c:y val="0.5192433137638616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'Drummond 85'!$D$2</c:f>
              <c:numCache>
                <c:formatCode>0.00%</c:formatCode>
                <c:ptCount val="1"/>
                <c:pt idx="0">
                  <c:v>2.5877278964908844E-2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1734512"/>
        <c:axId val="451732160"/>
      </c:barChart>
      <c:catAx>
        <c:axId val="451734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732160"/>
        <c:crosses val="autoZero"/>
        <c:auto val="1"/>
        <c:lblAlgn val="ctr"/>
        <c:lblOffset val="100"/>
        <c:noMultiLvlLbl val="0"/>
      </c:catAx>
      <c:valAx>
        <c:axId val="4517321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173451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</a:t>
            </a:r>
            <a:r>
              <a:rPr lang="en-US" sz="1600" b="1" i="1" baseline="0">
                <a:solidFill>
                  <a:schemeClr val="tx1"/>
                </a:solidFill>
              </a:rPr>
              <a:t> 01 (Waukomis) School District </a:t>
            </a:r>
            <a:r>
              <a:rPr lang="en-US" sz="1600" b="1" i="1" u="none" strike="noStrike" baseline="0">
                <a:solidFill>
                  <a:schemeClr val="tx1"/>
                </a:solidFill>
              </a:rPr>
              <a:t> 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0.10395792241946088"/>
          <c:w val="0.9005478297513696"/>
          <c:h val="0.63568704799474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01'!$A$1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799410029498525E-2"/>
                  <c:y val="0.3786982248520708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01'!$A$2</c:f>
              <c:numCache>
                <c:formatCode>0.00%</c:formatCode>
                <c:ptCount val="1"/>
                <c:pt idx="0">
                  <c:v>0.68120101556463186</c:v>
                </c:pt>
              </c:numCache>
            </c:numRef>
          </c:val>
        </c:ser>
        <c:ser>
          <c:idx val="1"/>
          <c:order val="1"/>
          <c:tx>
            <c:strRef>
              <c:f>'Enid 01'!$B$1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12600084281502E-3"/>
                  <c:y val="0.3760683760683759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01'!$B$2</c:f>
              <c:numCache>
                <c:formatCode>0.00%</c:formatCode>
                <c:ptCount val="1"/>
                <c:pt idx="0">
                  <c:v>0.17330831217573686</c:v>
                </c:pt>
              </c:numCache>
            </c:numRef>
          </c:val>
        </c:ser>
        <c:ser>
          <c:idx val="2"/>
          <c:order val="2"/>
          <c:tx>
            <c:strRef>
              <c:f>'Enid 01'!$C$1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284450063211124E-2"/>
                  <c:y val="0.4391847468770545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01'!$C$2</c:f>
              <c:numCache>
                <c:formatCode>0.00%</c:formatCode>
                <c:ptCount val="1"/>
                <c:pt idx="0">
                  <c:v>0.11634838282371122</c:v>
                </c:pt>
              </c:numCache>
            </c:numRef>
          </c:val>
        </c:ser>
        <c:ser>
          <c:idx val="3"/>
          <c:order val="3"/>
          <c:tx>
            <c:strRef>
              <c:f>'Enid 01'!$D$1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712600084281502E-3"/>
                  <c:y val="0.5233399079552926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01'!$D$2</c:f>
              <c:numCache>
                <c:formatCode>0.00%</c:formatCode>
                <c:ptCount val="1"/>
                <c:pt idx="0">
                  <c:v>2.9142289435920083E-2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210208"/>
        <c:axId val="393282216"/>
      </c:barChart>
      <c:catAx>
        <c:axId val="452210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3282216"/>
        <c:crosses val="autoZero"/>
        <c:auto val="1"/>
        <c:lblAlgn val="ctr"/>
        <c:lblOffset val="100"/>
        <c:noMultiLvlLbl val="0"/>
      </c:catAx>
      <c:valAx>
        <c:axId val="3932822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221020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>
                <a:solidFill>
                  <a:schemeClr val="tx1"/>
                </a:solidFill>
              </a:rPr>
              <a:t>Waukomis 01 (Waukomis) School District </a:t>
            </a:r>
            <a:r>
              <a:rPr lang="en-US" sz="1600" b="1" i="1" u="none" strike="noStrike" baseline="0">
                <a:solidFill>
                  <a:schemeClr val="tx1"/>
                </a:solidFill>
              </a:rPr>
              <a:t> 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0.10395792241946088"/>
          <c:w val="0.9005478297513696"/>
          <c:h val="0.63568704799474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01'!$A$1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799410029498525E-2"/>
                  <c:y val="0.3786982248520708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01'!$A$2</c:f>
              <c:numCache>
                <c:formatCode>0.00%</c:formatCode>
                <c:ptCount val="1"/>
                <c:pt idx="0">
                  <c:v>0.68120101556463186</c:v>
                </c:pt>
              </c:numCache>
            </c:numRef>
          </c:val>
        </c:ser>
        <c:ser>
          <c:idx val="1"/>
          <c:order val="1"/>
          <c:tx>
            <c:strRef>
              <c:f>'Enid 01'!$B$1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12600084281502E-3"/>
                  <c:y val="0.3760683760683759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01'!$B$2</c:f>
              <c:numCache>
                <c:formatCode>0.00%</c:formatCode>
                <c:ptCount val="1"/>
                <c:pt idx="0">
                  <c:v>0.17330831217573686</c:v>
                </c:pt>
              </c:numCache>
            </c:numRef>
          </c:val>
        </c:ser>
        <c:ser>
          <c:idx val="2"/>
          <c:order val="2"/>
          <c:tx>
            <c:strRef>
              <c:f>'Enid 01'!$C$1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284450063211124E-2"/>
                  <c:y val="0.4391847468770545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01'!$C$2</c:f>
              <c:numCache>
                <c:formatCode>0.00%</c:formatCode>
                <c:ptCount val="1"/>
                <c:pt idx="0">
                  <c:v>0.11634838282371122</c:v>
                </c:pt>
              </c:numCache>
            </c:numRef>
          </c:val>
        </c:ser>
        <c:ser>
          <c:idx val="3"/>
          <c:order val="3"/>
          <c:tx>
            <c:strRef>
              <c:f>'Enid 01'!$D$1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712600084281502E-3"/>
                  <c:y val="0.5233399079552926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01'!$D$2</c:f>
              <c:numCache>
                <c:formatCode>0.00%</c:formatCode>
                <c:ptCount val="1"/>
                <c:pt idx="0">
                  <c:v>2.9142289435920083E-2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72826832"/>
        <c:axId val="272829968"/>
      </c:barChart>
      <c:catAx>
        <c:axId val="272826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2829968"/>
        <c:crosses val="autoZero"/>
        <c:auto val="1"/>
        <c:lblAlgn val="ctr"/>
        <c:lblOffset val="100"/>
        <c:noMultiLvlLbl val="0"/>
      </c:catAx>
      <c:valAx>
        <c:axId val="27282996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7282683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>
                <a:solidFill>
                  <a:schemeClr val="tx1"/>
                </a:solidFill>
              </a:rPr>
              <a:t>Waukomis 01 NS (Waukomis) School District </a:t>
            </a:r>
            <a:r>
              <a:rPr lang="en-US" sz="1600" b="1" i="1" u="none" strike="noStrike" baseline="0">
                <a:solidFill>
                  <a:schemeClr val="tx1"/>
                </a:solidFill>
              </a:rPr>
              <a:t> 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0.10395792241946088"/>
          <c:w val="0.9005478297513696"/>
          <c:h val="0.63568704799474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01'!$A$1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799410029498525E-2"/>
                  <c:y val="0.3786982248520708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01'!$A$2</c:f>
              <c:numCache>
                <c:formatCode>0.00%</c:formatCode>
                <c:ptCount val="1"/>
                <c:pt idx="0">
                  <c:v>0.68120101556463186</c:v>
                </c:pt>
              </c:numCache>
            </c:numRef>
          </c:val>
        </c:ser>
        <c:ser>
          <c:idx val="1"/>
          <c:order val="1"/>
          <c:tx>
            <c:strRef>
              <c:f>'Enid 01'!$B$1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12600084281502E-3"/>
                  <c:y val="0.3760683760683759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01'!$B$2</c:f>
              <c:numCache>
                <c:formatCode>0.00%</c:formatCode>
                <c:ptCount val="1"/>
                <c:pt idx="0">
                  <c:v>0.17330831217573686</c:v>
                </c:pt>
              </c:numCache>
            </c:numRef>
          </c:val>
        </c:ser>
        <c:ser>
          <c:idx val="2"/>
          <c:order val="2"/>
          <c:tx>
            <c:strRef>
              <c:f>'Enid 01'!$C$1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284450063211124E-2"/>
                  <c:y val="0.4391847468770545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01'!$C$2</c:f>
              <c:numCache>
                <c:formatCode>0.00%</c:formatCode>
                <c:ptCount val="1"/>
                <c:pt idx="0">
                  <c:v>0.11634838282371122</c:v>
                </c:pt>
              </c:numCache>
            </c:numRef>
          </c:val>
        </c:ser>
        <c:ser>
          <c:idx val="3"/>
          <c:order val="3"/>
          <c:tx>
            <c:strRef>
              <c:f>'Enid 01'!$D$1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712600084281502E-3"/>
                  <c:y val="0.5233399079552926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01'!$D$2</c:f>
              <c:numCache>
                <c:formatCode>0.00%</c:formatCode>
                <c:ptCount val="1"/>
                <c:pt idx="0">
                  <c:v>2.9142289435920083E-2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5793008"/>
        <c:axId val="325798104"/>
      </c:barChart>
      <c:catAx>
        <c:axId val="325793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5798104"/>
        <c:crosses val="autoZero"/>
        <c:auto val="1"/>
        <c:lblAlgn val="ctr"/>
        <c:lblOffset val="100"/>
        <c:noMultiLvlLbl val="0"/>
      </c:catAx>
      <c:valAx>
        <c:axId val="3257981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579300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Garber</a:t>
            </a:r>
            <a:r>
              <a:rPr lang="en-US" sz="1600" b="1" i="1" baseline="0">
                <a:solidFill>
                  <a:schemeClr val="tx1"/>
                </a:solidFill>
              </a:rPr>
              <a:t> 47</a:t>
            </a:r>
            <a:r>
              <a:rPr lang="en-US" sz="1600" b="1" i="1">
                <a:solidFill>
                  <a:schemeClr val="tx1"/>
                </a:solidFill>
              </a:rPr>
              <a:t> (Garber)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468013468013467E-2"/>
          <c:y val="8.4680365296803659E-2"/>
          <c:w val="0.91384227986730071"/>
          <c:h val="0.629616979646227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LEVYPLAY!$K$3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30456852791878E-2"/>
                  <c:y val="0.3873371334549642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LEVYPLAY!$K$4</c:f>
              <c:numCache>
                <c:formatCode>0.00%</c:formatCode>
                <c:ptCount val="1"/>
                <c:pt idx="0">
                  <c:v>0.71186271575376636</c:v>
                </c:pt>
              </c:numCache>
            </c:numRef>
          </c:val>
        </c:ser>
        <c:ser>
          <c:idx val="1"/>
          <c:order val="1"/>
          <c:tx>
            <c:strRef>
              <c:f>LEVYPLAY!$L$3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28426395939087E-2"/>
                  <c:y val="0.379888342426984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LEVYPLAY!$L$4</c:f>
              <c:numCache>
                <c:formatCode>0.00%</c:formatCode>
                <c:ptCount val="1"/>
                <c:pt idx="0">
                  <c:v>0.15663972862416442</c:v>
                </c:pt>
              </c:numCache>
            </c:numRef>
          </c:val>
        </c:ser>
        <c:ser>
          <c:idx val="2"/>
          <c:order val="2"/>
          <c:tx>
            <c:strRef>
              <c:f>LEVYPLAY!$M$3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304568527918905E-2"/>
                  <c:y val="0.4320298796228447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LEVYPLAY!$M$4</c:f>
              <c:numCache>
                <c:formatCode>0.00%</c:formatCode>
                <c:ptCount val="1"/>
                <c:pt idx="0">
                  <c:v>0.10515813628654094</c:v>
                </c:pt>
              </c:numCache>
            </c:numRef>
          </c:val>
        </c:ser>
        <c:ser>
          <c:idx val="3"/>
          <c:order val="3"/>
          <c:tx>
            <c:strRef>
              <c:f>LEVYPLAY!$N$3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36379018612521E-2"/>
                  <c:y val="0.49906899887466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LEVYPLAY!$N$4</c:f>
              <c:numCache>
                <c:formatCode>0.00%</c:formatCode>
                <c:ptCount val="1"/>
                <c:pt idx="0">
                  <c:v>2.6339419335528285E-2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3930800"/>
        <c:axId val="388764152"/>
      </c:barChart>
      <c:catAx>
        <c:axId val="323930800"/>
        <c:scaling>
          <c:orientation val="minMax"/>
        </c:scaling>
        <c:delete val="1"/>
        <c:axPos val="l"/>
        <c:majorTickMark val="none"/>
        <c:minorTickMark val="none"/>
        <c:tickLblPos val="nextTo"/>
        <c:crossAx val="388764152"/>
        <c:crosses val="autoZero"/>
        <c:auto val="1"/>
        <c:lblAlgn val="ctr"/>
        <c:lblOffset val="100"/>
        <c:noMultiLvlLbl val="0"/>
      </c:catAx>
      <c:valAx>
        <c:axId val="388764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393080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>
                <a:solidFill>
                  <a:schemeClr val="tx1"/>
                </a:solidFill>
              </a:rPr>
              <a:t>Rural 01 (Waukomis) School District </a:t>
            </a:r>
            <a:r>
              <a:rPr lang="en-US" sz="1600" b="1" i="1" u="none" strike="noStrike" baseline="0">
                <a:solidFill>
                  <a:schemeClr val="tx1"/>
                </a:solidFill>
              </a:rPr>
              <a:t> 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0.10395792241946088"/>
          <c:w val="0.9005478297513696"/>
          <c:h val="0.63568704799474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01'!$A$1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799410029498525E-2"/>
                  <c:y val="0.3786982248520708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01'!$A$2</c:f>
              <c:numCache>
                <c:formatCode>0.00%</c:formatCode>
                <c:ptCount val="1"/>
                <c:pt idx="0">
                  <c:v>0.68120101556463186</c:v>
                </c:pt>
              </c:numCache>
            </c:numRef>
          </c:val>
        </c:ser>
        <c:ser>
          <c:idx val="1"/>
          <c:order val="1"/>
          <c:tx>
            <c:strRef>
              <c:f>'Enid 01'!$B$1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12600084281502E-3"/>
                  <c:y val="0.3760683760683759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01'!$B$2</c:f>
              <c:numCache>
                <c:formatCode>0.00%</c:formatCode>
                <c:ptCount val="1"/>
                <c:pt idx="0">
                  <c:v>0.17330831217573686</c:v>
                </c:pt>
              </c:numCache>
            </c:numRef>
          </c:val>
        </c:ser>
        <c:ser>
          <c:idx val="2"/>
          <c:order val="2"/>
          <c:tx>
            <c:strRef>
              <c:f>'Enid 01'!$C$1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284450063211124E-2"/>
                  <c:y val="0.4391847468770545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01'!$C$2</c:f>
              <c:numCache>
                <c:formatCode>0.00%</c:formatCode>
                <c:ptCount val="1"/>
                <c:pt idx="0">
                  <c:v>0.11634838282371122</c:v>
                </c:pt>
              </c:numCache>
            </c:numRef>
          </c:val>
        </c:ser>
        <c:ser>
          <c:idx val="3"/>
          <c:order val="3"/>
          <c:tx>
            <c:strRef>
              <c:f>'Enid 01'!$D$1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712600084281502E-3"/>
                  <c:y val="0.5233399079552926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01'!$D$2</c:f>
              <c:numCache>
                <c:formatCode>0.00%</c:formatCode>
                <c:ptCount val="1"/>
                <c:pt idx="0">
                  <c:v>2.9142289435920083E-2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4439784"/>
        <c:axId val="323932760"/>
      </c:barChart>
      <c:catAx>
        <c:axId val="454439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3932760"/>
        <c:crosses val="autoZero"/>
        <c:auto val="1"/>
        <c:lblAlgn val="ctr"/>
        <c:lblOffset val="100"/>
        <c:noMultiLvlLbl val="0"/>
      </c:catAx>
      <c:valAx>
        <c:axId val="3239327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443978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18 (Kremlin)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777560339204177E-2"/>
          <c:w val="0.90717299578059074"/>
          <c:h val="0.63446836268754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18'!$A$1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941977295440995E-17"/>
                  <c:y val="0.391389432485322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18'!$A$2</c:f>
              <c:numCache>
                <c:formatCode>0.00%</c:formatCode>
                <c:ptCount val="1"/>
                <c:pt idx="0">
                  <c:v>0.66426412462218087</c:v>
                </c:pt>
              </c:numCache>
            </c:numRef>
          </c:val>
        </c:ser>
        <c:ser>
          <c:idx val="1"/>
          <c:order val="1"/>
          <c:tx>
            <c:strRef>
              <c:f>'Enid 18'!$B$1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26582278481013E-2"/>
                  <c:y val="0.3887801696020873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18'!$B$2</c:f>
              <c:numCache>
                <c:formatCode>0.00%</c:formatCode>
                <c:ptCount val="1"/>
                <c:pt idx="0">
                  <c:v>0.18251569402464543</c:v>
                </c:pt>
              </c:numCache>
            </c:numRef>
          </c:val>
        </c:ser>
        <c:ser>
          <c:idx val="2"/>
          <c:order val="2"/>
          <c:tx>
            <c:strRef>
              <c:f>'Enid 18'!$C$1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8565400843881856E-2"/>
                  <c:y val="0.4435746901500325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18'!$C$2</c:f>
              <c:numCache>
                <c:formatCode>0.00%</c:formatCode>
                <c:ptCount val="1"/>
                <c:pt idx="0">
                  <c:v>0.1225296442687747</c:v>
                </c:pt>
              </c:numCache>
            </c:numRef>
          </c:val>
        </c:ser>
        <c:ser>
          <c:idx val="3"/>
          <c:order val="3"/>
          <c:tx>
            <c:strRef>
              <c:f>'Enid 18'!$D$1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0210970464135E-2"/>
                  <c:y val="0.5166340508806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18'!$D$2</c:f>
              <c:numCache>
                <c:formatCode>0.00%</c:formatCode>
                <c:ptCount val="1"/>
                <c:pt idx="0">
                  <c:v>3.0690537084398981E-2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72827616"/>
        <c:axId val="272824872"/>
      </c:barChart>
      <c:catAx>
        <c:axId val="272827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2824872"/>
        <c:crosses val="autoZero"/>
        <c:auto val="1"/>
        <c:lblAlgn val="ctr"/>
        <c:lblOffset val="100"/>
        <c:noMultiLvlLbl val="0"/>
      </c:catAx>
      <c:valAx>
        <c:axId val="2728248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7282761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Hillsdale 18 (Kremlin)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777560339204177E-2"/>
          <c:w val="0.90717299578059074"/>
          <c:h val="0.63446836268754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18'!$A$1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941977295440995E-17"/>
                  <c:y val="0.391389432485322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18'!$A$2</c:f>
              <c:numCache>
                <c:formatCode>0.00%</c:formatCode>
                <c:ptCount val="1"/>
                <c:pt idx="0">
                  <c:v>0.66426412462218087</c:v>
                </c:pt>
              </c:numCache>
            </c:numRef>
          </c:val>
        </c:ser>
        <c:ser>
          <c:idx val="1"/>
          <c:order val="1"/>
          <c:tx>
            <c:strRef>
              <c:f>'Enid 18'!$B$1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26582278481013E-2"/>
                  <c:y val="0.3887801696020873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18'!$B$2</c:f>
              <c:numCache>
                <c:formatCode>0.00%</c:formatCode>
                <c:ptCount val="1"/>
                <c:pt idx="0">
                  <c:v>0.18251569402464543</c:v>
                </c:pt>
              </c:numCache>
            </c:numRef>
          </c:val>
        </c:ser>
        <c:ser>
          <c:idx val="2"/>
          <c:order val="2"/>
          <c:tx>
            <c:strRef>
              <c:f>'Enid 18'!$C$1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8565400843881856E-2"/>
                  <c:y val="0.4435746901500325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18'!$C$2</c:f>
              <c:numCache>
                <c:formatCode>0.00%</c:formatCode>
                <c:ptCount val="1"/>
                <c:pt idx="0">
                  <c:v>0.1225296442687747</c:v>
                </c:pt>
              </c:numCache>
            </c:numRef>
          </c:val>
        </c:ser>
        <c:ser>
          <c:idx val="3"/>
          <c:order val="3"/>
          <c:tx>
            <c:strRef>
              <c:f>'Enid 18'!$D$1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0210970464135E-2"/>
                  <c:y val="0.5166340508806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18'!$D$2</c:f>
              <c:numCache>
                <c:formatCode>0.00%</c:formatCode>
                <c:ptCount val="1"/>
                <c:pt idx="0">
                  <c:v>3.0690537084398981E-2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989216"/>
        <c:axId val="322990784"/>
      </c:barChart>
      <c:catAx>
        <c:axId val="32298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2990784"/>
        <c:crosses val="autoZero"/>
        <c:auto val="1"/>
        <c:lblAlgn val="ctr"/>
        <c:lblOffset val="100"/>
        <c:noMultiLvlLbl val="0"/>
      </c:catAx>
      <c:valAx>
        <c:axId val="32299078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298921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Kremlin 18 (Kremlin)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777560339204177E-2"/>
          <c:w val="0.90717299578059074"/>
          <c:h val="0.63446836268754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18'!$A$1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941977295440995E-17"/>
                  <c:y val="0.391389432485322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18'!$A$2</c:f>
              <c:numCache>
                <c:formatCode>0.00%</c:formatCode>
                <c:ptCount val="1"/>
                <c:pt idx="0">
                  <c:v>0.66426412462218087</c:v>
                </c:pt>
              </c:numCache>
            </c:numRef>
          </c:val>
        </c:ser>
        <c:ser>
          <c:idx val="1"/>
          <c:order val="1"/>
          <c:tx>
            <c:strRef>
              <c:f>'Enid 18'!$B$1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26582278481013E-2"/>
                  <c:y val="0.3887801696020873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18'!$B$2</c:f>
              <c:numCache>
                <c:formatCode>0.00%</c:formatCode>
                <c:ptCount val="1"/>
                <c:pt idx="0">
                  <c:v>0.18251569402464543</c:v>
                </c:pt>
              </c:numCache>
            </c:numRef>
          </c:val>
        </c:ser>
        <c:ser>
          <c:idx val="2"/>
          <c:order val="2"/>
          <c:tx>
            <c:strRef>
              <c:f>'Enid 18'!$C$1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8565400843881856E-2"/>
                  <c:y val="0.4435746901500325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18'!$C$2</c:f>
              <c:numCache>
                <c:formatCode>0.00%</c:formatCode>
                <c:ptCount val="1"/>
                <c:pt idx="0">
                  <c:v>0.1225296442687747</c:v>
                </c:pt>
              </c:numCache>
            </c:numRef>
          </c:val>
        </c:ser>
        <c:ser>
          <c:idx val="3"/>
          <c:order val="3"/>
          <c:tx>
            <c:strRef>
              <c:f>'Enid 18'!$D$1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0210970464135E-2"/>
                  <c:y val="0.5166340508806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18'!$D$2</c:f>
              <c:numCache>
                <c:formatCode>0.00%</c:formatCode>
                <c:ptCount val="1"/>
                <c:pt idx="0">
                  <c:v>3.0690537084398981E-2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6675600"/>
        <c:axId val="451878120"/>
      </c:barChart>
      <c:catAx>
        <c:axId val="32667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878120"/>
        <c:crosses val="autoZero"/>
        <c:auto val="1"/>
        <c:lblAlgn val="ctr"/>
        <c:lblOffset val="100"/>
        <c:noMultiLvlLbl val="0"/>
      </c:catAx>
      <c:valAx>
        <c:axId val="451878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667560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</a:t>
            </a:r>
            <a:r>
              <a:rPr lang="en-US" sz="1600" b="1" i="1" baseline="0">
                <a:solidFill>
                  <a:schemeClr val="tx1"/>
                </a:solidFill>
              </a:rPr>
              <a:t> 18</a:t>
            </a:r>
            <a:r>
              <a:rPr lang="en-US" sz="1600" b="1" i="1">
                <a:solidFill>
                  <a:schemeClr val="tx1"/>
                </a:solidFill>
              </a:rPr>
              <a:t> (Kremlin)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777560339204177E-2"/>
          <c:w val="0.90717299578059074"/>
          <c:h val="0.634468362687540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18'!$A$1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941977295440995E-17"/>
                  <c:y val="0.391389432485322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18'!$A$2</c:f>
              <c:numCache>
                <c:formatCode>0.00%</c:formatCode>
                <c:ptCount val="1"/>
                <c:pt idx="0">
                  <c:v>0.66426412462218087</c:v>
                </c:pt>
              </c:numCache>
            </c:numRef>
          </c:val>
        </c:ser>
        <c:ser>
          <c:idx val="1"/>
          <c:order val="1"/>
          <c:tx>
            <c:strRef>
              <c:f>'Enid 18'!$B$1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26582278481013E-2"/>
                  <c:y val="0.3887801696020873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18'!$B$2</c:f>
              <c:numCache>
                <c:formatCode>0.00%</c:formatCode>
                <c:ptCount val="1"/>
                <c:pt idx="0">
                  <c:v>0.18251569402464543</c:v>
                </c:pt>
              </c:numCache>
            </c:numRef>
          </c:val>
        </c:ser>
        <c:ser>
          <c:idx val="2"/>
          <c:order val="2"/>
          <c:tx>
            <c:strRef>
              <c:f>'Enid 18'!$C$1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8565400843881856E-2"/>
                  <c:y val="0.4435746901500325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18'!$C$2</c:f>
              <c:numCache>
                <c:formatCode>0.00%</c:formatCode>
                <c:ptCount val="1"/>
                <c:pt idx="0">
                  <c:v>0.1225296442687747</c:v>
                </c:pt>
              </c:numCache>
            </c:numRef>
          </c:val>
        </c:ser>
        <c:ser>
          <c:idx val="3"/>
          <c:order val="3"/>
          <c:tx>
            <c:strRef>
              <c:f>'Enid 18'!$D$1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0210970464135E-2"/>
                  <c:y val="0.5166340508806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18'!$D$2</c:f>
              <c:numCache>
                <c:formatCode>0.00%</c:formatCode>
                <c:ptCount val="1"/>
                <c:pt idx="0">
                  <c:v>3.0690537084398981E-2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7806936"/>
        <c:axId val="387806544"/>
      </c:barChart>
      <c:catAx>
        <c:axId val="387806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7806544"/>
        <c:crosses val="autoZero"/>
        <c:auto val="1"/>
        <c:lblAlgn val="ctr"/>
        <c:lblOffset val="100"/>
        <c:noMultiLvlLbl val="0"/>
      </c:catAx>
      <c:valAx>
        <c:axId val="3878065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780693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42 (Chisholm)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0.10113156100886163"/>
          <c:w val="0.91392405063291138"/>
          <c:h val="0.65346966598500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'Carrier 42'!$A$1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55274261603376E-3"/>
                  <c:y val="0.40232087130840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42'!$A$2</c:f>
              <c:numCache>
                <c:formatCode>0.00%</c:formatCode>
                <c:ptCount val="1"/>
                <c:pt idx="0">
                  <c:v>0.69535864978902939</c:v>
                </c:pt>
              </c:numCache>
            </c:numRef>
          </c:val>
        </c:ser>
        <c:ser>
          <c:idx val="1"/>
          <c:order val="1"/>
          <c:tx>
            <c:strRef>
              <c:f>'Carrier 42'!$B$1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50210970464135E-2"/>
                  <c:y val="0.381731456796246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42'!$B$2</c:f>
              <c:numCache>
                <c:formatCode>0.00%</c:formatCode>
                <c:ptCount val="1"/>
                <c:pt idx="0">
                  <c:v>0.16561181434599156</c:v>
                </c:pt>
              </c:numCache>
            </c:numRef>
          </c:val>
        </c:ser>
        <c:ser>
          <c:idx val="2"/>
          <c:order val="2"/>
          <c:tx>
            <c:strRef>
              <c:f>'Carrier 42'!$C$1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067510548523206E-2"/>
                  <c:y val="0.4471711410089486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42'!$C$2</c:f>
              <c:numCache>
                <c:formatCode>0.00%</c:formatCode>
                <c:ptCount val="1"/>
                <c:pt idx="0">
                  <c:v>0.11118143459915611</c:v>
                </c:pt>
              </c:numCache>
            </c:numRef>
          </c:val>
        </c:ser>
        <c:ser>
          <c:idx val="3"/>
          <c:order val="3"/>
          <c:tx>
            <c:strRef>
              <c:f>'Carrier 42'!$D$1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77637130801688E-3"/>
                  <c:y val="0.515337384008101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42'!$D$2</c:f>
              <c:numCache>
                <c:formatCode>0.00%</c:formatCode>
                <c:ptCount val="1"/>
                <c:pt idx="0">
                  <c:v>2.7848101265822787E-2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992576"/>
        <c:axId val="448988264"/>
      </c:barChart>
      <c:catAx>
        <c:axId val="448992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8988264"/>
        <c:crosses val="autoZero"/>
        <c:auto val="1"/>
        <c:lblAlgn val="ctr"/>
        <c:lblOffset val="100"/>
        <c:noMultiLvlLbl val="0"/>
      </c:catAx>
      <c:valAx>
        <c:axId val="44898826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899257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Breckenridge 47 (Garber)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468013468013467E-2"/>
          <c:y val="8.4680365296803659E-2"/>
          <c:w val="0.91384227986730071"/>
          <c:h val="0.629616979646227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LEVYPLAY!$K$3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30456852791878E-2"/>
                  <c:y val="0.3873371334549642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LEVYPLAY!$K$4</c:f>
              <c:numCache>
                <c:formatCode>0.00%</c:formatCode>
                <c:ptCount val="1"/>
                <c:pt idx="0">
                  <c:v>0.71186271575376636</c:v>
                </c:pt>
              </c:numCache>
            </c:numRef>
          </c:val>
        </c:ser>
        <c:ser>
          <c:idx val="1"/>
          <c:order val="1"/>
          <c:tx>
            <c:strRef>
              <c:f>LEVYPLAY!$L$3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28426395939087E-2"/>
                  <c:y val="0.379888342426984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LEVYPLAY!$L$4</c:f>
              <c:numCache>
                <c:formatCode>0.00%</c:formatCode>
                <c:ptCount val="1"/>
                <c:pt idx="0">
                  <c:v>0.15663972862416442</c:v>
                </c:pt>
              </c:numCache>
            </c:numRef>
          </c:val>
        </c:ser>
        <c:ser>
          <c:idx val="2"/>
          <c:order val="2"/>
          <c:tx>
            <c:strRef>
              <c:f>LEVYPLAY!$M$3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304568527918905E-2"/>
                  <c:y val="0.4320298796228447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LEVYPLAY!$M$4</c:f>
              <c:numCache>
                <c:formatCode>0.00%</c:formatCode>
                <c:ptCount val="1"/>
                <c:pt idx="0">
                  <c:v>0.10515813628654094</c:v>
                </c:pt>
              </c:numCache>
            </c:numRef>
          </c:val>
        </c:ser>
        <c:ser>
          <c:idx val="3"/>
          <c:order val="3"/>
          <c:tx>
            <c:strRef>
              <c:f>LEVYPLAY!$N$3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36379018612521E-2"/>
                  <c:y val="0.49906899887466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LEVYPLAY!$N$4</c:f>
              <c:numCache>
                <c:formatCode>0.00%</c:formatCode>
                <c:ptCount val="1"/>
                <c:pt idx="0">
                  <c:v>2.6339419335528285E-2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7937048"/>
        <c:axId val="387935088"/>
      </c:barChart>
      <c:catAx>
        <c:axId val="387937048"/>
        <c:scaling>
          <c:orientation val="minMax"/>
        </c:scaling>
        <c:delete val="1"/>
        <c:axPos val="l"/>
        <c:majorTickMark val="none"/>
        <c:minorTickMark val="none"/>
        <c:tickLblPos val="nextTo"/>
        <c:crossAx val="387935088"/>
        <c:crosses val="autoZero"/>
        <c:auto val="1"/>
        <c:lblAlgn val="ctr"/>
        <c:lblOffset val="100"/>
        <c:noMultiLvlLbl val="0"/>
      </c:catAx>
      <c:valAx>
        <c:axId val="3879350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793704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56 TIF (Pioneer)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967320261437909E-2"/>
          <c:w val="0.92742616033755276"/>
          <c:h val="0.63636601307189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Enid 56 TIF'!$A$1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004219409282701E-2"/>
                  <c:y val="0.3947712418300653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 Enid 56 TIF'!$A$2</c:f>
              <c:numCache>
                <c:formatCode>0.00%</c:formatCode>
                <c:ptCount val="1"/>
                <c:pt idx="0">
                  <c:v>0.65171249397009168</c:v>
                </c:pt>
              </c:numCache>
            </c:numRef>
          </c:val>
        </c:ser>
        <c:ser>
          <c:idx val="1"/>
          <c:order val="1"/>
          <c:tx>
            <c:strRef>
              <c:f>' Enid 56 TIF'!$B$1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7510548523206752E-3"/>
                  <c:y val="0.389542483660130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 Enid 56 TIF'!$B$2</c:f>
              <c:numCache>
                <c:formatCode>0.00%</c:formatCode>
                <c:ptCount val="1"/>
                <c:pt idx="0">
                  <c:v>0.18933912204534489</c:v>
                </c:pt>
              </c:numCache>
            </c:numRef>
          </c:val>
        </c:ser>
        <c:ser>
          <c:idx val="2"/>
          <c:order val="2"/>
          <c:tx>
            <c:strRef>
              <c:f>' Enid 56 TIF'!$C$1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8691983122362871E-2"/>
                  <c:y val="0.4496732026143789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 Enid 56 TIF'!$C$2</c:f>
              <c:numCache>
                <c:formatCode>0.00%</c:formatCode>
                <c:ptCount val="1"/>
                <c:pt idx="0">
                  <c:v>0.12711046792088759</c:v>
                </c:pt>
              </c:numCache>
            </c:numRef>
          </c:val>
        </c:ser>
        <c:ser>
          <c:idx val="3"/>
          <c:order val="3"/>
          <c:tx>
            <c:strRef>
              <c:f>' Enid 56 TIF'!$D$1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5098039215686274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 Enid 56 TIF'!$D$2</c:f>
              <c:numCache>
                <c:formatCode>0.00%</c:formatCode>
                <c:ptCount val="1"/>
                <c:pt idx="0">
                  <c:v>3.1837916063675836E-2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1732944"/>
        <c:axId val="451730592"/>
      </c:barChart>
      <c:catAx>
        <c:axId val="451732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730592"/>
        <c:crosses val="autoZero"/>
        <c:auto val="1"/>
        <c:lblAlgn val="ctr"/>
        <c:lblOffset val="100"/>
        <c:noMultiLvlLbl val="0"/>
      </c:catAx>
      <c:valAx>
        <c:axId val="45173059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173294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56 (Pioneer)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967320261437909E-2"/>
          <c:w val="0.92742616033755276"/>
          <c:h val="0.63636601307189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Enid 56 TIF'!$A$1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004219409282701E-2"/>
                  <c:y val="0.3947712418300653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TIF'!$A$2</c:f>
              <c:numCache>
                <c:formatCode>0.00%</c:formatCode>
                <c:ptCount val="1"/>
                <c:pt idx="0">
                  <c:v>0.65171249397009168</c:v>
                </c:pt>
              </c:numCache>
            </c:numRef>
          </c:val>
        </c:ser>
        <c:ser>
          <c:idx val="1"/>
          <c:order val="1"/>
          <c:tx>
            <c:strRef>
              <c:f>' Enid 56 TIF'!$B$1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7510548523206752E-3"/>
                  <c:y val="0.389542483660130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TIF'!$B$2</c:f>
              <c:numCache>
                <c:formatCode>0.00%</c:formatCode>
                <c:ptCount val="1"/>
                <c:pt idx="0">
                  <c:v>0.18933912204534489</c:v>
                </c:pt>
              </c:numCache>
            </c:numRef>
          </c:val>
        </c:ser>
        <c:ser>
          <c:idx val="2"/>
          <c:order val="2"/>
          <c:tx>
            <c:strRef>
              <c:f>' Enid 56 TIF'!$C$1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8691983122362871E-2"/>
                  <c:y val="0.4496732026143789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TIF'!$C$2</c:f>
              <c:numCache>
                <c:formatCode>0.00%</c:formatCode>
                <c:ptCount val="1"/>
                <c:pt idx="0">
                  <c:v>0.12711046792088759</c:v>
                </c:pt>
              </c:numCache>
            </c:numRef>
          </c:val>
        </c:ser>
        <c:ser>
          <c:idx val="3"/>
          <c:order val="3"/>
          <c:tx>
            <c:strRef>
              <c:f>' Enid 56 TIF'!$D$1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5098039215686274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TIF'!$D$2</c:f>
              <c:numCache>
                <c:formatCode>0.00%</c:formatCode>
                <c:ptCount val="1"/>
                <c:pt idx="0">
                  <c:v>3.1837916063675836E-2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799368"/>
        <c:axId val="451729808"/>
      </c:barChart>
      <c:catAx>
        <c:axId val="448799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729808"/>
        <c:crosses val="autoZero"/>
        <c:auto val="1"/>
        <c:lblAlgn val="ctr"/>
        <c:lblOffset val="100"/>
        <c:noMultiLvlLbl val="0"/>
      </c:catAx>
      <c:valAx>
        <c:axId val="45172980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879936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 56 (Pioneer)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9.6967320261437909E-2"/>
          <c:w val="0.92742616033755276"/>
          <c:h val="0.63636601307189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Enid 56 TIF'!$A$1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004219409282701E-2"/>
                  <c:y val="0.3947712418300653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TIF'!$A$2</c:f>
              <c:numCache>
                <c:formatCode>0.00%</c:formatCode>
                <c:ptCount val="1"/>
                <c:pt idx="0">
                  <c:v>0.65171249397009168</c:v>
                </c:pt>
              </c:numCache>
            </c:numRef>
          </c:val>
        </c:ser>
        <c:ser>
          <c:idx val="1"/>
          <c:order val="1"/>
          <c:tx>
            <c:strRef>
              <c:f>' Enid 56 TIF'!$B$1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7510548523206752E-3"/>
                  <c:y val="0.389542483660130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TIF'!$B$2</c:f>
              <c:numCache>
                <c:formatCode>0.00%</c:formatCode>
                <c:ptCount val="1"/>
                <c:pt idx="0">
                  <c:v>0.18933912204534489</c:v>
                </c:pt>
              </c:numCache>
            </c:numRef>
          </c:val>
        </c:ser>
        <c:ser>
          <c:idx val="2"/>
          <c:order val="2"/>
          <c:tx>
            <c:strRef>
              <c:f>' Enid 56 TIF'!$C$1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8691983122362871E-2"/>
                  <c:y val="0.4496732026143789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TIF'!$C$2</c:f>
              <c:numCache>
                <c:formatCode>0.00%</c:formatCode>
                <c:ptCount val="1"/>
                <c:pt idx="0">
                  <c:v>0.12711046792088759</c:v>
                </c:pt>
              </c:numCache>
            </c:numRef>
          </c:val>
        </c:ser>
        <c:ser>
          <c:idx val="3"/>
          <c:order val="3"/>
          <c:tx>
            <c:strRef>
              <c:f>' Enid 56 TIF'!$D$1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5098039215686274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Enid 56 TIF'!$D$2</c:f>
              <c:numCache>
                <c:formatCode>0.00%</c:formatCode>
                <c:ptCount val="1"/>
                <c:pt idx="0">
                  <c:v>3.1837916063675836E-2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3868040"/>
        <c:axId val="323870784"/>
      </c:barChart>
      <c:catAx>
        <c:axId val="323868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3870784"/>
        <c:crosses val="autoZero"/>
        <c:auto val="1"/>
        <c:lblAlgn val="ctr"/>
        <c:lblOffset val="100"/>
        <c:noMultiLvlLbl val="0"/>
      </c:catAx>
      <c:valAx>
        <c:axId val="32387078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386804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>
                <a:solidFill>
                  <a:schemeClr val="tx1"/>
                </a:solidFill>
              </a:rPr>
              <a:t>Rural 47</a:t>
            </a:r>
            <a:r>
              <a:rPr lang="en-US" sz="1600" b="1" i="1">
                <a:solidFill>
                  <a:schemeClr val="tx1"/>
                </a:solidFill>
              </a:rPr>
              <a:t> (Garber)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468013468013467E-2"/>
          <c:y val="8.4680365296803659E-2"/>
          <c:w val="0.91384227986730071"/>
          <c:h val="0.629616979646227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LEVYPLAY!$K$3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30456852791878E-2"/>
                  <c:y val="0.3873371334549642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LEVYPLAY!$K$4</c:f>
              <c:numCache>
                <c:formatCode>0.00%</c:formatCode>
                <c:ptCount val="1"/>
                <c:pt idx="0">
                  <c:v>0.71186271575376636</c:v>
                </c:pt>
              </c:numCache>
            </c:numRef>
          </c:val>
        </c:ser>
        <c:ser>
          <c:idx val="1"/>
          <c:order val="1"/>
          <c:tx>
            <c:strRef>
              <c:f>LEVYPLAY!$L$3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28426395939087E-2"/>
                  <c:y val="0.379888342426984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LEVYPLAY!$L$4</c:f>
              <c:numCache>
                <c:formatCode>0.00%</c:formatCode>
                <c:ptCount val="1"/>
                <c:pt idx="0">
                  <c:v>0.15663972862416442</c:v>
                </c:pt>
              </c:numCache>
            </c:numRef>
          </c:val>
        </c:ser>
        <c:ser>
          <c:idx val="2"/>
          <c:order val="2"/>
          <c:tx>
            <c:strRef>
              <c:f>LEVYPLAY!$M$3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304568527918905E-2"/>
                  <c:y val="0.4320298796228447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LEVYPLAY!$M$4</c:f>
              <c:numCache>
                <c:formatCode>0.00%</c:formatCode>
                <c:ptCount val="1"/>
                <c:pt idx="0">
                  <c:v>0.10515813628654094</c:v>
                </c:pt>
              </c:numCache>
            </c:numRef>
          </c:val>
        </c:ser>
        <c:ser>
          <c:idx val="3"/>
          <c:order val="3"/>
          <c:tx>
            <c:strRef>
              <c:f>LEVYPLAY!$N$3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36379018612521E-2"/>
                  <c:y val="0.49906899887466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LEVYPLAY!$N$4</c:f>
              <c:numCache>
                <c:formatCode>0.00%</c:formatCode>
                <c:ptCount val="1"/>
                <c:pt idx="0">
                  <c:v>2.6339419335528285E-2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984152"/>
        <c:axId val="322979448"/>
      </c:barChart>
      <c:catAx>
        <c:axId val="322984152"/>
        <c:scaling>
          <c:orientation val="minMax"/>
        </c:scaling>
        <c:delete val="1"/>
        <c:axPos val="l"/>
        <c:majorTickMark val="none"/>
        <c:minorTickMark val="none"/>
        <c:tickLblPos val="nextTo"/>
        <c:crossAx val="322979448"/>
        <c:crosses val="autoZero"/>
        <c:auto val="1"/>
        <c:lblAlgn val="ctr"/>
        <c:lblOffset val="100"/>
        <c:noMultiLvlLbl val="0"/>
      </c:catAx>
      <c:valAx>
        <c:axId val="3229794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298415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57 (Enid)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88931136459652E-2"/>
          <c:y val="9.6777560339204177E-2"/>
          <c:w val="0.91381495564005066"/>
          <c:h val="0.637077625570776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57'!$A$1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3798056611744824E-3"/>
                  <c:y val="0.383561643835616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57'!$A$2</c:f>
              <c:numCache>
                <c:formatCode>0.00%</c:formatCode>
                <c:ptCount val="1"/>
                <c:pt idx="0">
                  <c:v>0.70542635658914721</c:v>
                </c:pt>
              </c:numCache>
            </c:numRef>
          </c:val>
        </c:ser>
        <c:ser>
          <c:idx val="1"/>
          <c:order val="1"/>
          <c:tx>
            <c:strRef>
              <c:f>'Enid 57'!$B$1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99028305872412E-3"/>
                  <c:y val="0.380952380952380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57'!$B$2</c:f>
              <c:numCache>
                <c:formatCode>0.00%</c:formatCode>
                <c:ptCount val="1"/>
                <c:pt idx="0">
                  <c:v>0.16013871889024886</c:v>
                </c:pt>
              </c:numCache>
            </c:numRef>
          </c:val>
        </c:ser>
        <c:ser>
          <c:idx val="2"/>
          <c:order val="2"/>
          <c:tx>
            <c:strRef>
              <c:f>'Enid 57'!$C$1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39416983523572E-2"/>
                  <c:y val="0.4357469015003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57'!$C$2</c:f>
              <c:numCache>
                <c:formatCode>0.00%</c:formatCode>
                <c:ptCount val="1"/>
                <c:pt idx="0">
                  <c:v>0.10750713994288044</c:v>
                </c:pt>
              </c:numCache>
            </c:numRef>
          </c:val>
        </c:ser>
        <c:ser>
          <c:idx val="3"/>
          <c:order val="3"/>
          <c:tx>
            <c:strRef>
              <c:f>'Enid 57'!$D$1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278833967046894E-2"/>
                  <c:y val="0.500978473581213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'Enid 57'!$D$2</c:f>
              <c:numCache>
                <c:formatCode>0.00%</c:formatCode>
                <c:ptCount val="1"/>
                <c:pt idx="0">
                  <c:v>2.69277845777234E-2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9122344"/>
        <c:axId val="389127832"/>
      </c:barChart>
      <c:catAx>
        <c:axId val="389122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9127832"/>
        <c:crosses val="autoZero"/>
        <c:auto val="1"/>
        <c:lblAlgn val="ctr"/>
        <c:lblOffset val="100"/>
        <c:noMultiLvlLbl val="0"/>
      </c:catAx>
      <c:valAx>
        <c:axId val="3891278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912234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 57 (Enid)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88931136459652E-2"/>
          <c:y val="9.6777560339204177E-2"/>
          <c:w val="0.91381495564005066"/>
          <c:h val="0.637077625570776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57'!$A$1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3798056611744824E-3"/>
                  <c:y val="0.383561643835616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57'!$A$2</c:f>
              <c:numCache>
                <c:formatCode>0.00%</c:formatCode>
                <c:ptCount val="1"/>
                <c:pt idx="0">
                  <c:v>0.70542635658914721</c:v>
                </c:pt>
              </c:numCache>
            </c:numRef>
          </c:val>
        </c:ser>
        <c:ser>
          <c:idx val="1"/>
          <c:order val="1"/>
          <c:tx>
            <c:strRef>
              <c:f>'Enid 57'!$B$1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99028305872412E-3"/>
                  <c:y val="0.380952380952380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57'!$B$2</c:f>
              <c:numCache>
                <c:formatCode>0.00%</c:formatCode>
                <c:ptCount val="1"/>
                <c:pt idx="0">
                  <c:v>0.16013871889024886</c:v>
                </c:pt>
              </c:numCache>
            </c:numRef>
          </c:val>
        </c:ser>
        <c:ser>
          <c:idx val="2"/>
          <c:order val="2"/>
          <c:tx>
            <c:strRef>
              <c:f>'Enid 57'!$C$1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39416983523572E-2"/>
                  <c:y val="0.4357469015003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57'!$C$2</c:f>
              <c:numCache>
                <c:formatCode>0.00%</c:formatCode>
                <c:ptCount val="1"/>
                <c:pt idx="0">
                  <c:v>0.10750713994288044</c:v>
                </c:pt>
              </c:numCache>
            </c:numRef>
          </c:val>
        </c:ser>
        <c:ser>
          <c:idx val="3"/>
          <c:order val="3"/>
          <c:tx>
            <c:strRef>
              <c:f>'Enid 57'!$D$1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278833967046894E-2"/>
                  <c:y val="0.500978473581213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57'!$D$2</c:f>
              <c:numCache>
                <c:formatCode>0.00%</c:formatCode>
                <c:ptCount val="1"/>
                <c:pt idx="0">
                  <c:v>2.69277845777234E-2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793160"/>
        <c:axId val="462799040"/>
      </c:barChart>
      <c:catAx>
        <c:axId val="462793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2799040"/>
        <c:crosses val="autoZero"/>
        <c:auto val="1"/>
        <c:lblAlgn val="ctr"/>
        <c:lblOffset val="100"/>
        <c:noMultiLvlLbl val="0"/>
      </c:catAx>
      <c:valAx>
        <c:axId val="4627990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279316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Enid 57 T</a:t>
            </a:r>
            <a:r>
              <a:rPr lang="en-US" sz="1600" b="1" i="1" baseline="0">
                <a:solidFill>
                  <a:schemeClr val="tx1"/>
                </a:solidFill>
              </a:rPr>
              <a:t>2</a:t>
            </a:r>
            <a:r>
              <a:rPr lang="en-US" sz="1600" b="1" i="1">
                <a:solidFill>
                  <a:schemeClr val="tx1"/>
                </a:solidFill>
              </a:rPr>
              <a:t> (Enid)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88931136459652E-2"/>
          <c:y val="9.6777560339204177E-2"/>
          <c:w val="0.91381495564005066"/>
          <c:h val="0.637077625570776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'Enid 57'!$A$1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3798056611744824E-3"/>
                  <c:y val="0.383561643835616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57'!$A$2</c:f>
              <c:numCache>
                <c:formatCode>0.00%</c:formatCode>
                <c:ptCount val="1"/>
                <c:pt idx="0">
                  <c:v>0.70542635658914721</c:v>
                </c:pt>
              </c:numCache>
            </c:numRef>
          </c:val>
        </c:ser>
        <c:ser>
          <c:idx val="1"/>
          <c:order val="1"/>
          <c:tx>
            <c:strRef>
              <c:f>'Enid 57'!$B$1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99028305872412E-3"/>
                  <c:y val="0.380952380952380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57'!$B$2</c:f>
              <c:numCache>
                <c:formatCode>0.00%</c:formatCode>
                <c:ptCount val="1"/>
                <c:pt idx="0">
                  <c:v>0.16013871889024886</c:v>
                </c:pt>
              </c:numCache>
            </c:numRef>
          </c:val>
        </c:ser>
        <c:ser>
          <c:idx val="2"/>
          <c:order val="2"/>
          <c:tx>
            <c:strRef>
              <c:f>'Enid 57'!$C$1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39416983523572E-2"/>
                  <c:y val="0.4357469015003260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57'!$C$2</c:f>
              <c:numCache>
                <c:formatCode>0.00%</c:formatCode>
                <c:ptCount val="1"/>
                <c:pt idx="0">
                  <c:v>0.10750713994288044</c:v>
                </c:pt>
              </c:numCache>
            </c:numRef>
          </c:val>
        </c:ser>
        <c:ser>
          <c:idx val="3"/>
          <c:order val="3"/>
          <c:tx>
            <c:strRef>
              <c:f>'Enid 57'!$D$1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278833967046894E-2"/>
                  <c:y val="0.500978473581213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'Enid 57'!$D$2</c:f>
              <c:numCache>
                <c:formatCode>0.00%</c:formatCode>
                <c:ptCount val="1"/>
                <c:pt idx="0">
                  <c:v>2.69277845777234E-2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799760"/>
        <c:axId val="448798976"/>
      </c:barChart>
      <c:catAx>
        <c:axId val="448799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8798976"/>
        <c:crosses val="autoZero"/>
        <c:auto val="1"/>
        <c:lblAlgn val="ctr"/>
        <c:lblOffset val="100"/>
        <c:noMultiLvlLbl val="0"/>
      </c:catAx>
      <c:valAx>
        <c:axId val="4487989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879976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Hunter 90 (Pond Creek - Hunter)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9.7733860342555989E-2"/>
          <c:w val="0.93257479983143698"/>
          <c:h val="0.644031620553359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'Hunter 90'!$A$1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568900126422255E-3"/>
                  <c:y val="0.392621870882740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'Hunter 90'!$A$2</c:f>
              <c:numCache>
                <c:formatCode>0.00%</c:formatCode>
                <c:ptCount val="1"/>
                <c:pt idx="0">
                  <c:v>0.6662043458159963</c:v>
                </c:pt>
              </c:numCache>
            </c:numRef>
          </c:val>
        </c:ser>
        <c:ser>
          <c:idx val="1"/>
          <c:order val="1"/>
          <c:tx>
            <c:strRef>
              <c:f>'Hunter 90'!$B$1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799410029498648E-2"/>
                  <c:y val="0.3794466403162054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'Hunter 90'!$B$2</c:f>
              <c:numCache>
                <c:formatCode>0.00%</c:formatCode>
                <c:ptCount val="1"/>
                <c:pt idx="0">
                  <c:v>0.18146093388811835</c:v>
                </c:pt>
              </c:numCache>
            </c:numRef>
          </c:val>
        </c:ser>
        <c:ser>
          <c:idx val="2"/>
          <c:order val="2"/>
          <c:tx>
            <c:strRef>
              <c:f>'Hunter 90'!$C$1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769490096923723E-2"/>
                  <c:y val="0.434782608695652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'Hunter 90'!$C$2</c:f>
              <c:numCache>
                <c:formatCode>0.00%</c:formatCode>
                <c:ptCount val="1"/>
                <c:pt idx="0">
                  <c:v>0.12182154415164123</c:v>
                </c:pt>
              </c:numCache>
            </c:numRef>
          </c:val>
        </c:ser>
        <c:ser>
          <c:idx val="3"/>
          <c:order val="3"/>
          <c:tx>
            <c:strRef>
              <c:f>'Hunter 90'!$D$1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281500210703752E-3"/>
                  <c:y val="0.5032938076416337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'Hunter 90'!$D$2</c:f>
              <c:numCache>
                <c:formatCode>0.00%</c:formatCode>
                <c:ptCount val="1"/>
                <c:pt idx="0">
                  <c:v>3.0513176144244109E-2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803352"/>
        <c:axId val="451653440"/>
      </c:barChart>
      <c:catAx>
        <c:axId val="462803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653440"/>
        <c:crosses val="autoZero"/>
        <c:auto val="1"/>
        <c:lblAlgn val="ctr"/>
        <c:lblOffset val="100"/>
        <c:noMultiLvlLbl val="0"/>
      </c:catAx>
      <c:valAx>
        <c:axId val="4516534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280335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Lahoma</a:t>
            </a:r>
            <a:r>
              <a:rPr lang="en-US" sz="1600" b="1" i="1" baseline="0">
                <a:solidFill>
                  <a:schemeClr val="tx1"/>
                </a:solidFill>
              </a:rPr>
              <a:t> 92 (Cimarron)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88931136459652E-2"/>
          <c:y val="9.6777560339204177E-2"/>
          <c:w val="0.93240388677651032"/>
          <c:h val="0.652733202870189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'Lahoma 92'!$A$1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4495141529362053E-3"/>
                  <c:y val="0.39399869536855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'Lahoma 92'!$A$2</c:f>
              <c:numCache>
                <c:formatCode>0.00%</c:formatCode>
                <c:ptCount val="1"/>
                <c:pt idx="0">
                  <c:v>0.67031963470319622</c:v>
                </c:pt>
              </c:numCache>
            </c:numRef>
          </c:val>
        </c:ser>
        <c:ser>
          <c:idx val="1"/>
          <c:order val="1"/>
          <c:tx>
            <c:strRef>
              <c:f>'Lahoma 92'!$B$1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99028305873652E-3"/>
                  <c:y val="0.399217221135029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'Lahoma 92'!$B$2</c:f>
              <c:numCache>
                <c:formatCode>0.00%</c:formatCode>
                <c:ptCount val="1"/>
                <c:pt idx="0">
                  <c:v>0.17922374429223742</c:v>
                </c:pt>
              </c:numCache>
            </c:numRef>
          </c:val>
        </c:ser>
        <c:ser>
          <c:idx val="2"/>
          <c:order val="2"/>
          <c:tx>
            <c:strRef>
              <c:f>'Lahoma 92'!$C$1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09125475285294E-2"/>
                  <c:y val="0.4540117416829745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'Lahoma 92'!$C$2</c:f>
              <c:numCache>
                <c:formatCode>0.00%</c:formatCode>
                <c:ptCount val="1"/>
                <c:pt idx="0">
                  <c:v>0.12031963470319633</c:v>
                </c:pt>
              </c:numCache>
            </c:numRef>
          </c:val>
        </c:ser>
        <c:ser>
          <c:idx val="3"/>
          <c:order val="3"/>
          <c:tx>
            <c:strRef>
              <c:f>'Lahoma 92'!$D$1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697084917617234E-3"/>
                  <c:y val="0.5244618395303326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'Lahoma 92'!$D$2</c:f>
              <c:numCache>
                <c:formatCode>0.00%</c:formatCode>
                <c:ptCount val="1"/>
                <c:pt idx="0">
                  <c:v>3.0136986301369861E-2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670384"/>
        <c:axId val="460669600"/>
      </c:barChart>
      <c:catAx>
        <c:axId val="460670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669600"/>
        <c:crosses val="autoZero"/>
        <c:auto val="1"/>
        <c:lblAlgn val="ctr"/>
        <c:lblOffset val="100"/>
        <c:noMultiLvlLbl val="0"/>
      </c:catAx>
      <c:valAx>
        <c:axId val="4606696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67038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>
                <a:solidFill>
                  <a:schemeClr val="tx1"/>
                </a:solidFill>
              </a:rPr>
              <a:t>Major 92 (Cimarron)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88931136459652E-2"/>
          <c:y val="9.6777560339204177E-2"/>
          <c:w val="0.93240388677651032"/>
          <c:h val="0.652733202870189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'Lahoma 92'!$A$1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4495141529362053E-3"/>
                  <c:y val="0.393998695368558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'Lahoma 92'!$A$2</c:f>
              <c:numCache>
                <c:formatCode>0.00%</c:formatCode>
                <c:ptCount val="1"/>
                <c:pt idx="0">
                  <c:v>0.67031963470319622</c:v>
                </c:pt>
              </c:numCache>
            </c:numRef>
          </c:val>
        </c:ser>
        <c:ser>
          <c:idx val="1"/>
          <c:order val="1"/>
          <c:tx>
            <c:strRef>
              <c:f>'Lahoma 92'!$B$1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99028305873652E-3"/>
                  <c:y val="0.399217221135029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'Lahoma 92'!$B$2</c:f>
              <c:numCache>
                <c:formatCode>0.00%</c:formatCode>
                <c:ptCount val="1"/>
                <c:pt idx="0">
                  <c:v>0.17922374429223742</c:v>
                </c:pt>
              </c:numCache>
            </c:numRef>
          </c:val>
        </c:ser>
        <c:ser>
          <c:idx val="2"/>
          <c:order val="2"/>
          <c:tx>
            <c:strRef>
              <c:f>'Lahoma 92'!$C$1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09125475285294E-2"/>
                  <c:y val="0.4540117416829745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'Lahoma 92'!$C$2</c:f>
              <c:numCache>
                <c:formatCode>0.00%</c:formatCode>
                <c:ptCount val="1"/>
                <c:pt idx="0">
                  <c:v>0.12031963470319633</c:v>
                </c:pt>
              </c:numCache>
            </c:numRef>
          </c:val>
        </c:ser>
        <c:ser>
          <c:idx val="3"/>
          <c:order val="3"/>
          <c:tx>
            <c:strRef>
              <c:f>'Lahoma 92'!$D$1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0697084917617234E-3"/>
                  <c:y val="0.5244618395303326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'Lahoma 92'!$D$2</c:f>
              <c:numCache>
                <c:formatCode>0.00%</c:formatCode>
                <c:ptCount val="1"/>
                <c:pt idx="0">
                  <c:v>3.0136986301369861E-2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660976"/>
        <c:axId val="460657840"/>
      </c:barChart>
      <c:catAx>
        <c:axId val="460660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657840"/>
        <c:crosses val="autoZero"/>
        <c:auto val="1"/>
        <c:lblAlgn val="ctr"/>
        <c:lblOffset val="100"/>
        <c:noMultiLvlLbl val="0"/>
      </c:catAx>
      <c:valAx>
        <c:axId val="4606578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66097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Grant 90 (Pond Creek - Hunter)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9.7733860342555989E-2"/>
          <c:w val="0.93257479983143698"/>
          <c:h val="0.644031620553359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'Hunter 90'!$A$1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568900126422255E-3"/>
                  <c:y val="0.392621870882740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'Hunter 90'!$A$2</c:f>
              <c:numCache>
                <c:formatCode>0.00%</c:formatCode>
                <c:ptCount val="1"/>
                <c:pt idx="0">
                  <c:v>0.6662043458159963</c:v>
                </c:pt>
              </c:numCache>
            </c:numRef>
          </c:val>
        </c:ser>
        <c:ser>
          <c:idx val="1"/>
          <c:order val="1"/>
          <c:tx>
            <c:strRef>
              <c:f>'Hunter 90'!$B$1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799410029498648E-2"/>
                  <c:y val="0.3794466403162054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'Hunter 90'!$B$2</c:f>
              <c:numCache>
                <c:formatCode>0.00%</c:formatCode>
                <c:ptCount val="1"/>
                <c:pt idx="0">
                  <c:v>0.18146093388811835</c:v>
                </c:pt>
              </c:numCache>
            </c:numRef>
          </c:val>
        </c:ser>
        <c:ser>
          <c:idx val="2"/>
          <c:order val="2"/>
          <c:tx>
            <c:strRef>
              <c:f>'Hunter 90'!$C$1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769490096923723E-2"/>
                  <c:y val="0.434782608695652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'Hunter 90'!$C$2</c:f>
              <c:numCache>
                <c:formatCode>0.00%</c:formatCode>
                <c:ptCount val="1"/>
                <c:pt idx="0">
                  <c:v>0.12182154415164123</c:v>
                </c:pt>
              </c:numCache>
            </c:numRef>
          </c:val>
        </c:ser>
        <c:ser>
          <c:idx val="3"/>
          <c:order val="3"/>
          <c:tx>
            <c:strRef>
              <c:f>'Hunter 90'!$D$1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281500210703752E-3"/>
                  <c:y val="0.5032938076416337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'Hunter 90'!$D$2</c:f>
              <c:numCache>
                <c:formatCode>0.00%</c:formatCode>
                <c:ptCount val="1"/>
                <c:pt idx="0">
                  <c:v>3.0513176144244109E-2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6938968"/>
        <c:axId val="456943280"/>
      </c:barChart>
      <c:catAx>
        <c:axId val="456938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6943280"/>
        <c:crosses val="autoZero"/>
        <c:auto val="1"/>
        <c:lblAlgn val="ctr"/>
        <c:lblOffset val="100"/>
        <c:noMultiLvlLbl val="0"/>
      </c:catAx>
      <c:valAx>
        <c:axId val="4569432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5693896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Logan 3</a:t>
            </a:r>
            <a:r>
              <a:rPr lang="en-US" sz="1600" b="1" i="1" baseline="0">
                <a:solidFill>
                  <a:schemeClr val="tx1"/>
                </a:solidFill>
              </a:rPr>
              <a:t> (Mulhall - Orlando)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7651499314798039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9.6967320261437909E-2"/>
          <c:w val="0.9426885798567215"/>
          <c:h val="0.662509803921568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'Logan 3'!$A$1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4281500210703127E-3"/>
                  <c:y val="0.3947712418300654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'Logan 3'!$A$2</c:f>
              <c:numCache>
                <c:formatCode>0.00%</c:formatCode>
                <c:ptCount val="1"/>
                <c:pt idx="0">
                  <c:v>0.65421455938697326</c:v>
                </c:pt>
              </c:numCache>
            </c:numRef>
          </c:val>
        </c:ser>
        <c:ser>
          <c:idx val="1"/>
          <c:order val="1"/>
          <c:tx>
            <c:strRef>
              <c:f>'Logan 3'!$B$1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799410029498525E-2"/>
                  <c:y val="0.3921568627450980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'Logan 3'!$B$2</c:f>
              <c:numCache>
                <c:formatCode>0.00%</c:formatCode>
                <c:ptCount val="1"/>
                <c:pt idx="0">
                  <c:v>0.18797892720306514</c:v>
                </c:pt>
              </c:numCache>
            </c:numRef>
          </c:val>
        </c:ser>
        <c:ser>
          <c:idx val="2"/>
          <c:order val="2"/>
          <c:tx>
            <c:strRef>
              <c:f>'Logan 3'!$C$1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227560050568902E-2"/>
                  <c:y val="0.439215686274509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'Logan 3'!$C$2</c:f>
              <c:numCache>
                <c:formatCode>0.00%</c:formatCode>
                <c:ptCount val="1"/>
                <c:pt idx="0">
                  <c:v>0.12619731800766282</c:v>
                </c:pt>
              </c:numCache>
            </c:numRef>
          </c:val>
        </c:ser>
        <c:ser>
          <c:idx val="3"/>
          <c:order val="3"/>
          <c:tx>
            <c:strRef>
              <c:f>'Logan 3'!$D$1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4281500210703752E-3"/>
                  <c:y val="0.5202614379084967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'Logan 3'!$D$2</c:f>
              <c:numCache>
                <c:formatCode>0.00%</c:formatCode>
                <c:ptCount val="1"/>
                <c:pt idx="0">
                  <c:v>3.1609195402298854E-2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994928"/>
        <c:axId val="448997280"/>
      </c:barChart>
      <c:catAx>
        <c:axId val="448994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8997280"/>
        <c:crosses val="autoZero"/>
        <c:auto val="1"/>
        <c:lblAlgn val="ctr"/>
        <c:lblOffset val="100"/>
        <c:noMultiLvlLbl val="0"/>
      </c:catAx>
      <c:valAx>
        <c:axId val="4489972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8994928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Alfalfa 93 (Timberlake)</a:t>
            </a:r>
            <a:r>
              <a:rPr lang="en-US" sz="1600" b="1" i="1" baseline="0">
                <a:solidFill>
                  <a:schemeClr val="tx1"/>
                </a:solidFill>
              </a:rPr>
              <a:t>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382641329125895"/>
          <c:y val="2.6246719160104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9.7349081364829393E-2"/>
          <c:w val="0.93088916982722292"/>
          <c:h val="0.6585564304461942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'Alfalfa 93'!$A$1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0113780025284451E-2"/>
                  <c:y val="0.4068241469816272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'Alfalfa 93'!$A$2</c:f>
              <c:numCache>
                <c:formatCode>0.00%</c:formatCode>
                <c:ptCount val="1"/>
                <c:pt idx="0">
                  <c:v>0.63424518743667679</c:v>
                </c:pt>
              </c:numCache>
            </c:numRef>
          </c:val>
        </c:ser>
        <c:ser>
          <c:idx val="1"/>
          <c:order val="1"/>
          <c:tx>
            <c:strRef>
              <c:f>'Alfalfa 93'!$B$1</c:f>
              <c:strCache>
                <c:ptCount val="1"/>
                <c:pt idx="0">
                  <c:v>Career Tech</c:v>
                </c:pt>
              </c:strCache>
            </c:strRef>
          </c:tx>
          <c:spPr>
            <a:solidFill>
              <a:schemeClr val="accent2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4281500210704983E-3"/>
                  <c:y val="0.396325459317585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'Alfalfa 93'!$B$2</c:f>
              <c:numCache>
                <c:formatCode>0.00%</c:formatCode>
                <c:ptCount val="1"/>
                <c:pt idx="0">
                  <c:v>0.19883485309017224</c:v>
                </c:pt>
              </c:numCache>
            </c:numRef>
          </c:val>
        </c:ser>
        <c:ser>
          <c:idx val="2"/>
          <c:order val="2"/>
          <c:tx>
            <c:strRef>
              <c:f>'Alfalfa 93'!$C$1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5630004214075E-2"/>
                  <c:y val="0.4488188976377952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'Alfalfa 93'!$C$2</c:f>
              <c:numCache>
                <c:formatCode>0.00%</c:formatCode>
                <c:ptCount val="1"/>
                <c:pt idx="0">
                  <c:v>0.13348530901722391</c:v>
                </c:pt>
              </c:numCache>
            </c:numRef>
          </c:val>
        </c:ser>
        <c:ser>
          <c:idx val="3"/>
          <c:order val="3"/>
          <c:tx>
            <c:strRef>
              <c:f>'Alfalfa 93'!$D$1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227560050568902E-2"/>
                  <c:y val="0.5118110236220472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'Alfalfa 93'!$D$2</c:f>
              <c:numCache>
                <c:formatCode>0.00%</c:formatCode>
                <c:ptCount val="1"/>
                <c:pt idx="0">
                  <c:v>3.3434650455927056E-2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662936"/>
        <c:axId val="460659800"/>
      </c:barChart>
      <c:catAx>
        <c:axId val="460662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659800"/>
        <c:crosses val="autoZero"/>
        <c:auto val="1"/>
        <c:lblAlgn val="ctr"/>
        <c:lblOffset val="100"/>
        <c:noMultiLvlLbl val="0"/>
      </c:catAx>
      <c:valAx>
        <c:axId val="4606598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662936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Kingfisher</a:t>
            </a:r>
            <a:r>
              <a:rPr lang="en-US" sz="1600" b="1" i="1" baseline="0">
                <a:solidFill>
                  <a:schemeClr val="tx1"/>
                </a:solidFill>
              </a:rPr>
              <a:t> 16 (Hennessey)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936026936026935E-2"/>
          <c:y val="7.8976377952755902E-2"/>
          <c:w val="0.93939393939393945"/>
          <c:h val="0.68742782152230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'Kingfisher 16'!$A$1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solidFill>
              <a:schemeClr val="accent1"/>
            </a:solidFill>
            <a:ln w="7620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0.41732283464566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'Kingfisher 16'!$A$2</c:f>
              <c:numCache>
                <c:formatCode>0.00%</c:formatCode>
                <c:ptCount val="1"/>
                <c:pt idx="0">
                  <c:v>0.68724279835390956</c:v>
                </c:pt>
              </c:numCache>
            </c:numRef>
          </c:val>
        </c:ser>
        <c:ser>
          <c:idx val="1"/>
          <c:order val="1"/>
          <c:tx>
            <c:strRef>
              <c:f>'Kingfisher 16'!$B$1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01010101010102E-2"/>
                  <c:y val="0.409448818897637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'Kingfisher 16'!$B$2</c:f>
              <c:numCache>
                <c:formatCode>0.00%</c:formatCode>
                <c:ptCount val="1"/>
                <c:pt idx="0">
                  <c:v>0.17002382499458524</c:v>
                </c:pt>
              </c:numCache>
            </c:numRef>
          </c:val>
        </c:ser>
        <c:ser>
          <c:idx val="2"/>
          <c:order val="2"/>
          <c:tx>
            <c:strRef>
              <c:f>'Kingfisher 16'!$C$1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720538720538718E-2"/>
                  <c:y val="0.464566929133858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'Kingfisher 16'!$C$2</c:f>
              <c:numCache>
                <c:formatCode>0.00%</c:formatCode>
                <c:ptCount val="1"/>
                <c:pt idx="0">
                  <c:v>0.1141433831492311</c:v>
                </c:pt>
              </c:numCache>
            </c:numRef>
          </c:val>
        </c:ser>
        <c:ser>
          <c:idx val="3"/>
          <c:order val="3"/>
          <c:tx>
            <c:strRef>
              <c:f>'Kingfisher 16'!$D$1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35016835016834E-3"/>
                  <c:y val="0.5275590551181101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'Kingfisher 16'!$D$2</c:f>
              <c:numCache>
                <c:formatCode>0.00%</c:formatCode>
                <c:ptCount val="1"/>
                <c:pt idx="0">
                  <c:v>2.8589993502274209E-2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868464"/>
        <c:axId val="460872776"/>
      </c:barChart>
      <c:catAx>
        <c:axId val="460868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872776"/>
        <c:crosses val="autoZero"/>
        <c:auto val="1"/>
        <c:lblAlgn val="ctr"/>
        <c:lblOffset val="100"/>
        <c:noMultiLvlLbl val="0"/>
      </c:catAx>
      <c:valAx>
        <c:axId val="4608727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86846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Breckenridge 47 (Garber)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468013468013467E-2"/>
          <c:y val="8.4680365296803659E-2"/>
          <c:w val="0.91384227986730071"/>
          <c:h val="0.629616979646227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LEVYPLAY!$K$3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30456852791878E-2"/>
                  <c:y val="0.3873371334549642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LEVYPLAY!$K$4</c:f>
              <c:numCache>
                <c:formatCode>0.00%</c:formatCode>
                <c:ptCount val="1"/>
                <c:pt idx="0">
                  <c:v>0.71186271575376636</c:v>
                </c:pt>
              </c:numCache>
            </c:numRef>
          </c:val>
        </c:ser>
        <c:ser>
          <c:idx val="1"/>
          <c:order val="1"/>
          <c:tx>
            <c:strRef>
              <c:f>LEVYPLAY!$L$3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28426395939087E-2"/>
                  <c:y val="0.379888342426984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LEVYPLAY!$L$4</c:f>
              <c:numCache>
                <c:formatCode>0.00%</c:formatCode>
                <c:ptCount val="1"/>
                <c:pt idx="0">
                  <c:v>0.15663972862416442</c:v>
                </c:pt>
              </c:numCache>
            </c:numRef>
          </c:val>
        </c:ser>
        <c:ser>
          <c:idx val="2"/>
          <c:order val="2"/>
          <c:tx>
            <c:strRef>
              <c:f>LEVYPLAY!$M$3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304568527918905E-2"/>
                  <c:y val="0.4320298796228447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LEVYPLAY!$M$4</c:f>
              <c:numCache>
                <c:formatCode>0.00%</c:formatCode>
                <c:ptCount val="1"/>
                <c:pt idx="0">
                  <c:v>0.10515813628654094</c:v>
                </c:pt>
              </c:numCache>
            </c:numRef>
          </c:val>
        </c:ser>
        <c:ser>
          <c:idx val="3"/>
          <c:order val="3"/>
          <c:tx>
            <c:strRef>
              <c:f>LEVYPLAY!$N$3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36379018612521E-2"/>
                  <c:y val="0.49906899887466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LEVYPLAY!$N$4</c:f>
              <c:numCache>
                <c:formatCode>0.00%</c:formatCode>
                <c:ptCount val="1"/>
                <c:pt idx="0">
                  <c:v>2.6339419335528285E-2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1444104"/>
        <c:axId val="381444888"/>
      </c:barChart>
      <c:catAx>
        <c:axId val="3814441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81444888"/>
        <c:crosses val="autoZero"/>
        <c:auto val="1"/>
        <c:lblAlgn val="ctr"/>
        <c:lblOffset val="100"/>
        <c:noMultiLvlLbl val="0"/>
      </c:catAx>
      <c:valAx>
        <c:axId val="3814448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81444104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Fairmont 47 (Garber)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468013468013467E-2"/>
          <c:y val="8.4680365296803659E-2"/>
          <c:w val="0.91384227986730071"/>
          <c:h val="0.629616979646227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LEVYPLAY!$K$3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30456852791878E-2"/>
                  <c:y val="0.3873371334549642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LEVYPLAY!$K$4</c:f>
              <c:numCache>
                <c:formatCode>0.00%</c:formatCode>
                <c:ptCount val="1"/>
                <c:pt idx="0">
                  <c:v>0.71186271575376636</c:v>
                </c:pt>
              </c:numCache>
            </c:numRef>
          </c:val>
        </c:ser>
        <c:ser>
          <c:idx val="1"/>
          <c:order val="1"/>
          <c:tx>
            <c:strRef>
              <c:f>LEVYPLAY!$L$3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228426395939087E-2"/>
                  <c:y val="0.3798883424269841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LEVYPLAY!$L$4</c:f>
              <c:numCache>
                <c:formatCode>0.00%</c:formatCode>
                <c:ptCount val="1"/>
                <c:pt idx="0">
                  <c:v>0.15663972862416442</c:v>
                </c:pt>
              </c:numCache>
            </c:numRef>
          </c:val>
        </c:ser>
        <c:ser>
          <c:idx val="2"/>
          <c:order val="2"/>
          <c:tx>
            <c:strRef>
              <c:f>LEVYPLAY!$M$3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304568527918905E-2"/>
                  <c:y val="0.4320298796228447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LEVYPLAY!$M$4</c:f>
              <c:numCache>
                <c:formatCode>0.00%</c:formatCode>
                <c:ptCount val="1"/>
                <c:pt idx="0">
                  <c:v>0.10515813628654094</c:v>
                </c:pt>
              </c:numCache>
            </c:numRef>
          </c:val>
        </c:ser>
        <c:ser>
          <c:idx val="3"/>
          <c:order val="3"/>
          <c:tx>
            <c:strRef>
              <c:f>LEVYPLAY!$N$3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536379018612521E-2"/>
                  <c:y val="0.499068998874665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LEVYPLAY!$N$4</c:f>
              <c:numCache>
                <c:formatCode>0.00%</c:formatCode>
                <c:ptCount val="1"/>
                <c:pt idx="0">
                  <c:v>2.6339419335528285E-2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200880"/>
        <c:axId val="322202056"/>
      </c:barChart>
      <c:catAx>
        <c:axId val="322200880"/>
        <c:scaling>
          <c:orientation val="minMax"/>
        </c:scaling>
        <c:delete val="1"/>
        <c:axPos val="l"/>
        <c:majorTickMark val="none"/>
        <c:minorTickMark val="none"/>
        <c:tickLblPos val="nextTo"/>
        <c:crossAx val="322202056"/>
        <c:crosses val="autoZero"/>
        <c:auto val="1"/>
        <c:lblAlgn val="ctr"/>
        <c:lblOffset val="100"/>
        <c:noMultiLvlLbl val="0"/>
      </c:catAx>
      <c:valAx>
        <c:axId val="32220205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2220088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Carrier 42 (Chisholm)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0.10113156100886163"/>
          <c:w val="0.91392405063291138"/>
          <c:h val="0.65346966598500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'Carrier 42'!$A$1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55274261603376E-3"/>
                  <c:y val="0.40232087130840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'Carrier 42'!$A$2</c:f>
              <c:numCache>
                <c:formatCode>0.00%</c:formatCode>
                <c:ptCount val="1"/>
                <c:pt idx="0">
                  <c:v>0.69535864978902939</c:v>
                </c:pt>
              </c:numCache>
            </c:numRef>
          </c:val>
        </c:ser>
        <c:ser>
          <c:idx val="1"/>
          <c:order val="1"/>
          <c:tx>
            <c:strRef>
              <c:f>'Carrier 42'!$B$1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50210970464135E-2"/>
                  <c:y val="0.381731456796246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'Carrier 42'!$B$2</c:f>
              <c:numCache>
                <c:formatCode>0.00%</c:formatCode>
                <c:ptCount val="1"/>
                <c:pt idx="0">
                  <c:v>0.16561181434599156</c:v>
                </c:pt>
              </c:numCache>
            </c:numRef>
          </c:val>
        </c:ser>
        <c:ser>
          <c:idx val="2"/>
          <c:order val="2"/>
          <c:tx>
            <c:strRef>
              <c:f>'Carrier 42'!$C$1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067510548523206E-2"/>
                  <c:y val="0.4471711410089486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'Carrier 42'!$C$2</c:f>
              <c:numCache>
                <c:formatCode>0.00%</c:formatCode>
                <c:ptCount val="1"/>
                <c:pt idx="0">
                  <c:v>0.11118143459915611</c:v>
                </c:pt>
              </c:numCache>
            </c:numRef>
          </c:val>
        </c:ser>
        <c:ser>
          <c:idx val="3"/>
          <c:order val="3"/>
          <c:tx>
            <c:strRef>
              <c:f>'Carrier 42'!$D$1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77637130801688E-3"/>
                  <c:y val="0.515337384008101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'Carrier 42'!$D$2</c:f>
              <c:numCache>
                <c:formatCode>0.00%</c:formatCode>
                <c:ptCount val="1"/>
                <c:pt idx="0">
                  <c:v>2.7848101265822787E-2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983560"/>
        <c:axId val="448984344"/>
      </c:barChart>
      <c:catAx>
        <c:axId val="448983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8984344"/>
        <c:crosses val="autoZero"/>
        <c:auto val="1"/>
        <c:lblAlgn val="ctr"/>
        <c:lblOffset val="100"/>
        <c:noMultiLvlLbl val="0"/>
      </c:catAx>
      <c:valAx>
        <c:axId val="4489843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4898356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North</a:t>
            </a:r>
            <a:r>
              <a:rPr lang="en-US" sz="1600" b="1" i="1" baseline="0">
                <a:solidFill>
                  <a:schemeClr val="tx1"/>
                </a:solidFill>
              </a:rPr>
              <a:t> Enid</a:t>
            </a:r>
            <a:r>
              <a:rPr lang="en-US" sz="1600" b="1" i="1">
                <a:solidFill>
                  <a:schemeClr val="tx1"/>
                </a:solidFill>
              </a:rPr>
              <a:t> 42 (Chisholm)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0.10113156100886163"/>
          <c:w val="0.91392405063291138"/>
          <c:h val="0.65346966598500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'Carrier 42'!$A$1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55274261603376E-3"/>
                  <c:y val="0.40232087130840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42'!$A$2</c:f>
              <c:numCache>
                <c:formatCode>0.00%</c:formatCode>
                <c:ptCount val="1"/>
                <c:pt idx="0">
                  <c:v>0.69535864978902939</c:v>
                </c:pt>
              </c:numCache>
            </c:numRef>
          </c:val>
        </c:ser>
        <c:ser>
          <c:idx val="1"/>
          <c:order val="1"/>
          <c:tx>
            <c:strRef>
              <c:f>'Carrier 42'!$B$1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50210970464135E-2"/>
                  <c:y val="0.381731456796246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42'!$B$2</c:f>
              <c:numCache>
                <c:formatCode>0.00%</c:formatCode>
                <c:ptCount val="1"/>
                <c:pt idx="0">
                  <c:v>0.16561181434599156</c:v>
                </c:pt>
              </c:numCache>
            </c:numRef>
          </c:val>
        </c:ser>
        <c:ser>
          <c:idx val="2"/>
          <c:order val="2"/>
          <c:tx>
            <c:strRef>
              <c:f>'Carrier 42'!$C$1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067510548523206E-2"/>
                  <c:y val="0.4471711410089486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42'!$C$2</c:f>
              <c:numCache>
                <c:formatCode>0.00%</c:formatCode>
                <c:ptCount val="1"/>
                <c:pt idx="0">
                  <c:v>0.11118143459915611</c:v>
                </c:pt>
              </c:numCache>
            </c:numRef>
          </c:val>
        </c:ser>
        <c:ser>
          <c:idx val="3"/>
          <c:order val="3"/>
          <c:tx>
            <c:strRef>
              <c:f>'Carrier 42'!$D$1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77637130801688E-3"/>
                  <c:y val="0.515337384008101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42'!$D$2</c:f>
              <c:numCache>
                <c:formatCode>0.00%</c:formatCode>
                <c:ptCount val="1"/>
                <c:pt idx="0">
                  <c:v>2.7848101265822787E-2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4089040"/>
        <c:axId val="448802112"/>
      </c:barChart>
      <c:catAx>
        <c:axId val="634089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8802112"/>
        <c:crosses val="autoZero"/>
        <c:auto val="1"/>
        <c:lblAlgn val="ctr"/>
        <c:lblOffset val="100"/>
        <c:noMultiLvlLbl val="0"/>
      </c:catAx>
      <c:valAx>
        <c:axId val="4488021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63408904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Rural 42 (Chisholm) School District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65400843881856E-2"/>
          <c:y val="0.10113156100886163"/>
          <c:w val="0.91392405063291138"/>
          <c:h val="0.65346966598500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'Carrier 42'!$A$1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55274261603376E-3"/>
                  <c:y val="0.4023208713084092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42'!$A$2</c:f>
              <c:numCache>
                <c:formatCode>0.00%</c:formatCode>
                <c:ptCount val="1"/>
                <c:pt idx="0">
                  <c:v>0.69535864978902939</c:v>
                </c:pt>
              </c:numCache>
            </c:numRef>
          </c:val>
        </c:ser>
        <c:ser>
          <c:idx val="1"/>
          <c:order val="1"/>
          <c:tx>
            <c:strRef>
              <c:f>'Carrier 42'!$B$1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50210970464135E-2"/>
                  <c:y val="0.3817314567962468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42'!$B$2</c:f>
              <c:numCache>
                <c:formatCode>0.00%</c:formatCode>
                <c:ptCount val="1"/>
                <c:pt idx="0">
                  <c:v>0.16561181434599156</c:v>
                </c:pt>
              </c:numCache>
            </c:numRef>
          </c:val>
        </c:ser>
        <c:ser>
          <c:idx val="2"/>
          <c:order val="2"/>
          <c:tx>
            <c:strRef>
              <c:f>'Carrier 42'!$C$1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067510548523206E-2"/>
                  <c:y val="0.4471711410089486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42'!$C$2</c:f>
              <c:numCache>
                <c:formatCode>0.00%</c:formatCode>
                <c:ptCount val="1"/>
                <c:pt idx="0">
                  <c:v>0.11118143459915611</c:v>
                </c:pt>
              </c:numCache>
            </c:numRef>
          </c:val>
        </c:ser>
        <c:ser>
          <c:idx val="3"/>
          <c:order val="3"/>
          <c:tx>
            <c:strRef>
              <c:f>'Carrier 42'!$D$1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877637130801688E-3"/>
                  <c:y val="0.5153373840081013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'Carrier 42'!$D$2</c:f>
              <c:numCache>
                <c:formatCode>0.00%</c:formatCode>
                <c:ptCount val="1"/>
                <c:pt idx="0">
                  <c:v>2.7848101265822787E-2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0743440"/>
        <c:axId val="460743048"/>
      </c:barChart>
      <c:catAx>
        <c:axId val="46074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743048"/>
        <c:crosses val="autoZero"/>
        <c:auto val="1"/>
        <c:lblAlgn val="ctr"/>
        <c:lblOffset val="100"/>
        <c:noMultiLvlLbl val="0"/>
      </c:catAx>
      <c:valAx>
        <c:axId val="4607430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60743440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>
                <a:solidFill>
                  <a:schemeClr val="tx1"/>
                </a:solidFill>
              </a:rPr>
              <a:t>Covington</a:t>
            </a:r>
            <a:r>
              <a:rPr lang="en-US" sz="1600" b="1" i="1" baseline="0">
                <a:solidFill>
                  <a:schemeClr val="tx1"/>
                </a:solidFill>
              </a:rPr>
              <a:t> 94 (Covington) School District</a:t>
            </a:r>
            <a:endParaRPr lang="en-US" sz="1600" b="1" i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541930046354824E-2"/>
          <c:y val="9.7157825802226594E-2"/>
          <c:w val="0.9005478297513696"/>
          <c:h val="0.635651604453176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'Covington 94'!$A$1</c:f>
              <c:strCache>
                <c:ptCount val="1"/>
                <c:pt idx="0">
                  <c:v>School District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3712600084281502E-3"/>
                  <c:y val="0.40340537000654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'Covington 94'!$A$2</c:f>
              <c:numCache>
                <c:formatCode>0.00%</c:formatCode>
                <c:ptCount val="1"/>
                <c:pt idx="0">
                  <c:v>0.69535864978902939</c:v>
                </c:pt>
              </c:numCache>
            </c:numRef>
          </c:val>
        </c:ser>
        <c:ser>
          <c:idx val="1"/>
          <c:order val="1"/>
          <c:tx>
            <c:strRef>
              <c:f>'Covington 94'!$B$1</c:f>
              <c:strCache>
                <c:ptCount val="1"/>
                <c:pt idx="0">
                  <c:v>Career Tech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170670037926675E-2"/>
                  <c:y val="0.3798297314996725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'Covington 94'!$B$2</c:f>
              <c:numCache>
                <c:formatCode>0.00%</c:formatCode>
                <c:ptCount val="1"/>
                <c:pt idx="0">
                  <c:v>0.16561181434599156</c:v>
                </c:pt>
              </c:numCache>
            </c:numRef>
          </c:val>
        </c:ser>
        <c:ser>
          <c:idx val="2"/>
          <c:order val="2"/>
          <c:tx>
            <c:strRef>
              <c:f>'Covington 94'!$C$1</c:f>
              <c:strCache>
                <c:ptCount val="1"/>
                <c:pt idx="0">
                  <c:v>County General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227560050568902E-2"/>
                  <c:y val="0.4479371316306482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'Covington 94'!$C$2</c:f>
              <c:numCache>
                <c:formatCode>0.00%</c:formatCode>
                <c:ptCount val="1"/>
                <c:pt idx="0">
                  <c:v>0.11118143459915611</c:v>
                </c:pt>
              </c:numCache>
            </c:numRef>
          </c:val>
        </c:ser>
        <c:ser>
          <c:idx val="3"/>
          <c:order val="3"/>
          <c:tx>
            <c:strRef>
              <c:f>'Covington 94'!$D$1</c:f>
              <c:strCache>
                <c:ptCount val="1"/>
                <c:pt idx="0">
                  <c:v>Health Dept.</c:v>
                </c:pt>
              </c:strCache>
            </c:strRef>
          </c:tx>
          <c:spPr>
            <a:noFill/>
            <a:ln w="76200"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284450063211124E-2"/>
                  <c:y val="0.5160445317616239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'Covington 94'!$D$2</c:f>
              <c:numCache>
                <c:formatCode>0.00%</c:formatCode>
                <c:ptCount val="1"/>
                <c:pt idx="0">
                  <c:v>2.7848101265822787E-2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3281432"/>
        <c:axId val="393281040"/>
      </c:barChart>
      <c:catAx>
        <c:axId val="393281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3281040"/>
        <c:crosses val="autoZero"/>
        <c:auto val="1"/>
        <c:lblAlgn val="ctr"/>
        <c:lblOffset val="100"/>
        <c:noMultiLvlLbl val="0"/>
      </c:catAx>
      <c:valAx>
        <c:axId val="3932810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93281432"/>
        <c:crosses val="autoZero"/>
        <c:crossBetween val="between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40000"/>
            <a:lumOff val="60000"/>
          </a:schemeClr>
        </a:gs>
        <a:gs pos="46000">
          <a:schemeClr val="accent1">
            <a:lumMod val="95000"/>
            <a:lumOff val="5000"/>
          </a:schemeClr>
        </a:gs>
        <a:gs pos="100000">
          <a:schemeClr val="accent1">
            <a:lumMod val="6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15</xdr:col>
      <xdr:colOff>676275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0.85279</cdr:x>
      <cdr:y>0.67319</cdr:y>
    </cdr:from>
    <cdr:to>
      <cdr:x>0.85279</cdr:x>
      <cdr:y>0.79702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6400800" y="3276599"/>
          <a:ext cx="0" cy="6027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0.91244</cdr:x>
      <cdr:y>0.68102</cdr:y>
    </cdr:from>
    <cdr:to>
      <cdr:x>0.91244</cdr:x>
      <cdr:y>0.85714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848475" y="3314700"/>
          <a:ext cx="1" cy="85724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2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0.71954</cdr:x>
      <cdr:y>0.67123</cdr:y>
    </cdr:from>
    <cdr:to>
      <cdr:x>0.72335</cdr:x>
      <cdr:y>0.74302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5400675" y="3267074"/>
          <a:ext cx="28575" cy="349392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0.36294</cdr:x>
      <cdr:y>0.66341</cdr:y>
    </cdr:from>
    <cdr:to>
      <cdr:x>0.36548</cdr:x>
      <cdr:y>0.74115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2724150" y="3228974"/>
          <a:ext cx="19050" cy="37842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19051</xdr:rowOff>
    </xdr:from>
    <xdr:to>
      <xdr:col>15</xdr:col>
      <xdr:colOff>676275</xdr:colOff>
      <xdr:row>33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24</xdr:row>
      <xdr:rowOff>9525</xdr:rowOff>
    </xdr:from>
    <xdr:to>
      <xdr:col>14</xdr:col>
      <xdr:colOff>190500</xdr:colOff>
      <xdr:row>28</xdr:row>
      <xdr:rowOff>9525</xdr:rowOff>
    </xdr:to>
    <xdr:cxnSp macro="">
      <xdr:nvCxnSpPr>
        <xdr:cNvPr id="4" name="Straight Arrow Connector 3"/>
        <xdr:cNvCxnSpPr/>
      </xdr:nvCxnSpPr>
      <xdr:spPr>
        <a:xfrm flipV="1">
          <a:off x="9763125" y="3895725"/>
          <a:ext cx="28575" cy="64770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0.71266</cdr:x>
      <cdr:y>0.69882</cdr:y>
    </cdr:from>
    <cdr:to>
      <cdr:x>0.71392</cdr:x>
      <cdr:y>0.77362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362575" y="3381374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0.32658</cdr:x>
      <cdr:y>0.69882</cdr:y>
    </cdr:from>
    <cdr:to>
      <cdr:x>0.32785</cdr:x>
      <cdr:y>0.77953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2457450" y="3381374"/>
          <a:ext cx="9525" cy="3905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0.91646</cdr:x>
      <cdr:y>0.70079</cdr:y>
    </cdr:from>
    <cdr:to>
      <cdr:x>0.91772</cdr:x>
      <cdr:y>0.88386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6896100" y="3390899"/>
          <a:ext cx="9525" cy="8858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19051</xdr:rowOff>
    </xdr:from>
    <xdr:to>
      <xdr:col>15</xdr:col>
      <xdr:colOff>676275</xdr:colOff>
      <xdr:row>33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24</xdr:row>
      <xdr:rowOff>9525</xdr:rowOff>
    </xdr:from>
    <xdr:to>
      <xdr:col>14</xdr:col>
      <xdr:colOff>190500</xdr:colOff>
      <xdr:row>28</xdr:row>
      <xdr:rowOff>9525</xdr:rowOff>
    </xdr:to>
    <xdr:cxnSp macro="">
      <xdr:nvCxnSpPr>
        <xdr:cNvPr id="3" name="Straight Arrow Connector 2"/>
        <xdr:cNvCxnSpPr/>
      </xdr:nvCxnSpPr>
      <xdr:spPr>
        <a:xfrm flipV="1">
          <a:off x="9763125" y="3895725"/>
          <a:ext cx="28575" cy="64770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0.71266</cdr:x>
      <cdr:y>0.69882</cdr:y>
    </cdr:from>
    <cdr:to>
      <cdr:x>0.71392</cdr:x>
      <cdr:y>0.77362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362575" y="3381374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0.32658</cdr:x>
      <cdr:y>0.69882</cdr:y>
    </cdr:from>
    <cdr:to>
      <cdr:x>0.32785</cdr:x>
      <cdr:y>0.77953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2457450" y="3381374"/>
          <a:ext cx="9525" cy="3905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0.91646</cdr:x>
      <cdr:y>0.70079</cdr:y>
    </cdr:from>
    <cdr:to>
      <cdr:x>0.91772</cdr:x>
      <cdr:y>0.88386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6896100" y="3390899"/>
          <a:ext cx="9525" cy="8858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19051</xdr:rowOff>
    </xdr:from>
    <xdr:to>
      <xdr:col>15</xdr:col>
      <xdr:colOff>676275</xdr:colOff>
      <xdr:row>33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24</xdr:row>
      <xdr:rowOff>9525</xdr:rowOff>
    </xdr:from>
    <xdr:to>
      <xdr:col>14</xdr:col>
      <xdr:colOff>190500</xdr:colOff>
      <xdr:row>28</xdr:row>
      <xdr:rowOff>9525</xdr:rowOff>
    </xdr:to>
    <xdr:cxnSp macro="">
      <xdr:nvCxnSpPr>
        <xdr:cNvPr id="3" name="Straight Arrow Connector 2"/>
        <xdr:cNvCxnSpPr/>
      </xdr:nvCxnSpPr>
      <xdr:spPr>
        <a:xfrm flipV="1">
          <a:off x="9763125" y="3895725"/>
          <a:ext cx="28575" cy="64770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0.71266</cdr:x>
      <cdr:y>0.69882</cdr:y>
    </cdr:from>
    <cdr:to>
      <cdr:x>0.71392</cdr:x>
      <cdr:y>0.77362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362575" y="3381374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0.32658</cdr:x>
      <cdr:y>0.69882</cdr:y>
    </cdr:from>
    <cdr:to>
      <cdr:x>0.32785</cdr:x>
      <cdr:y>0.77953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2457450" y="3381374"/>
          <a:ext cx="9525" cy="3905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0.91646</cdr:x>
      <cdr:y>0.70079</cdr:y>
    </cdr:from>
    <cdr:to>
      <cdr:x>0.91772</cdr:x>
      <cdr:y>0.88386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6896100" y="3390899"/>
          <a:ext cx="9525" cy="8858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28574</xdr:rowOff>
    </xdr:from>
    <xdr:to>
      <xdr:col>16</xdr:col>
      <xdr:colOff>0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0.31858</cdr:x>
      <cdr:y>0.67584</cdr:y>
    </cdr:from>
    <cdr:to>
      <cdr:x>0.31985</cdr:x>
      <cdr:y>0.7721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00300" y="3276601"/>
          <a:ext cx="9525" cy="4667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0.69912</cdr:x>
      <cdr:y>0.67976</cdr:y>
    </cdr:from>
    <cdr:to>
      <cdr:x>0.70164</cdr:x>
      <cdr:y>0.75246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67325" y="3295651"/>
          <a:ext cx="1905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0.82807</cdr:x>
      <cdr:y>0.68566</cdr:y>
    </cdr:from>
    <cdr:to>
      <cdr:x>0.82933</cdr:x>
      <cdr:y>0.81925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38875" y="3324226"/>
          <a:ext cx="9525" cy="6477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0.90392</cdr:x>
      <cdr:y>0.68566</cdr:y>
    </cdr:from>
    <cdr:to>
      <cdr:x>0.90518</cdr:x>
      <cdr:y>0.88998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810375" y="3324226"/>
          <a:ext cx="9525" cy="9906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666750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0.31646</cdr:x>
      <cdr:y>0.69472</cdr:y>
    </cdr:from>
    <cdr:to>
      <cdr:x>0.31772</cdr:x>
      <cdr:y>0.77104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81250" y="3381375"/>
          <a:ext cx="9525" cy="3714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0.68861</cdr:x>
      <cdr:y>0.69472</cdr:y>
    </cdr:from>
    <cdr:to>
      <cdr:x>0.68861</cdr:x>
      <cdr:y>0.77495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181600" y="3381375"/>
          <a:ext cx="0" cy="3905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0.84937</cdr:x>
      <cdr:y>0.69472</cdr:y>
    </cdr:from>
    <cdr:to>
      <cdr:x>0.84937</cdr:x>
      <cdr:y>0.83366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91275" y="3381375"/>
          <a:ext cx="0" cy="676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0.94304</cdr:x>
      <cdr:y>0.6908</cdr:y>
    </cdr:from>
    <cdr:to>
      <cdr:x>0.94304</cdr:x>
      <cdr:y>0.9002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V="1">
          <a:off x="7096125" y="3362325"/>
          <a:ext cx="0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0.31013</cdr:x>
      <cdr:y>0.68959</cdr:y>
    </cdr:from>
    <cdr:to>
      <cdr:x>0.31013</cdr:x>
      <cdr:y>0.75835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33625" y="3343275"/>
          <a:ext cx="0" cy="333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0.68354</cdr:x>
      <cdr:y>0.68762</cdr:y>
    </cdr:from>
    <cdr:to>
      <cdr:x>0.68354</cdr:x>
      <cdr:y>0.7446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143500" y="3333750"/>
          <a:ext cx="0" cy="276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0.83165</cdr:x>
      <cdr:y>0.69548</cdr:y>
    </cdr:from>
    <cdr:to>
      <cdr:x>0.83291</cdr:x>
      <cdr:y>0.82515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57925" y="3371850"/>
          <a:ext cx="9525" cy="628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0.90253</cdr:x>
      <cdr:y>0.68566</cdr:y>
    </cdr:from>
    <cdr:to>
      <cdr:x>0.90253</cdr:x>
      <cdr:y>0.88802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91325" y="3324225"/>
          <a:ext cx="0" cy="9810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666750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0.31013</cdr:x>
      <cdr:y>0.68959</cdr:y>
    </cdr:from>
    <cdr:to>
      <cdr:x>0.31013</cdr:x>
      <cdr:y>0.75835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33625" y="3343275"/>
          <a:ext cx="0" cy="333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0.68354</cdr:x>
      <cdr:y>0.68762</cdr:y>
    </cdr:from>
    <cdr:to>
      <cdr:x>0.68354</cdr:x>
      <cdr:y>0.7446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143500" y="3333750"/>
          <a:ext cx="0" cy="276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0.83165</cdr:x>
      <cdr:y>0.69548</cdr:y>
    </cdr:from>
    <cdr:to>
      <cdr:x>0.83291</cdr:x>
      <cdr:y>0.82515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57925" y="3371850"/>
          <a:ext cx="9525" cy="628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0.90253</cdr:x>
      <cdr:y>0.68566</cdr:y>
    </cdr:from>
    <cdr:to>
      <cdr:x>0.90253</cdr:x>
      <cdr:y>0.88802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91325" y="3324225"/>
          <a:ext cx="0" cy="9810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0.32453</cdr:x>
      <cdr:y>0.66928</cdr:y>
    </cdr:from>
    <cdr:to>
      <cdr:x>0.32579</cdr:x>
      <cdr:y>0.73581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57451" y="3257550"/>
          <a:ext cx="9525" cy="3238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0.72201</cdr:x>
      <cdr:y>0.66928</cdr:y>
    </cdr:from>
    <cdr:to>
      <cdr:x>0.72201</cdr:x>
      <cdr:y>0.73386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67351" y="3257550"/>
          <a:ext cx="0" cy="3143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0.84025</cdr:x>
      <cdr:y>0.67515</cdr:y>
    </cdr:from>
    <cdr:to>
      <cdr:x>0.84025</cdr:x>
      <cdr:y>0.81018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62701" y="3286125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0.90314</cdr:x>
      <cdr:y>0.67319</cdr:y>
    </cdr:from>
    <cdr:to>
      <cdr:x>0.9044</cdr:x>
      <cdr:y>0.88063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838951" y="3276601"/>
          <a:ext cx="9525" cy="100964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666749</xdr:colOff>
      <xdr:row>3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0.32453</cdr:x>
      <cdr:y>0.66928</cdr:y>
    </cdr:from>
    <cdr:to>
      <cdr:x>0.32579</cdr:x>
      <cdr:y>0.73581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57451" y="3257550"/>
          <a:ext cx="9525" cy="3238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0.72201</cdr:x>
      <cdr:y>0.66928</cdr:y>
    </cdr:from>
    <cdr:to>
      <cdr:x>0.72201</cdr:x>
      <cdr:y>0.73386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67351" y="3257550"/>
          <a:ext cx="0" cy="3143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0.84025</cdr:x>
      <cdr:y>0.67515</cdr:y>
    </cdr:from>
    <cdr:to>
      <cdr:x>0.84025</cdr:x>
      <cdr:y>0.81018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62701" y="3286125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0.90314</cdr:x>
      <cdr:y>0.67319</cdr:y>
    </cdr:from>
    <cdr:to>
      <cdr:x>0.9044</cdr:x>
      <cdr:y>0.88063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838951" y="3276601"/>
          <a:ext cx="9525" cy="100964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0.32453</cdr:x>
      <cdr:y>0.66928</cdr:y>
    </cdr:from>
    <cdr:to>
      <cdr:x>0.32579</cdr:x>
      <cdr:y>0.73581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57451" y="3257550"/>
          <a:ext cx="9525" cy="3238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0.72201</cdr:x>
      <cdr:y>0.66928</cdr:y>
    </cdr:from>
    <cdr:to>
      <cdr:x>0.72201</cdr:x>
      <cdr:y>0.73386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67351" y="3257550"/>
          <a:ext cx="0" cy="3143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0.84025</cdr:x>
      <cdr:y>0.67515</cdr:y>
    </cdr:from>
    <cdr:to>
      <cdr:x>0.84025</cdr:x>
      <cdr:y>0.81018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62701" y="3286125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0.90314</cdr:x>
      <cdr:y>0.67319</cdr:y>
    </cdr:from>
    <cdr:to>
      <cdr:x>0.9044</cdr:x>
      <cdr:y>0.88063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838951" y="3276601"/>
          <a:ext cx="9525" cy="100964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0.32453</cdr:x>
      <cdr:y>0.66928</cdr:y>
    </cdr:from>
    <cdr:to>
      <cdr:x>0.32579</cdr:x>
      <cdr:y>0.73581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57451" y="3257550"/>
          <a:ext cx="9525" cy="3238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0.72201</cdr:x>
      <cdr:y>0.66928</cdr:y>
    </cdr:from>
    <cdr:to>
      <cdr:x>0.72201</cdr:x>
      <cdr:y>0.73386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67351" y="3257550"/>
          <a:ext cx="0" cy="3143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0.84025</cdr:x>
      <cdr:y>0.67515</cdr:y>
    </cdr:from>
    <cdr:to>
      <cdr:x>0.84025</cdr:x>
      <cdr:y>0.81018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62701" y="3286125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0.90314</cdr:x>
      <cdr:y>0.67319</cdr:y>
    </cdr:from>
    <cdr:to>
      <cdr:x>0.9044</cdr:x>
      <cdr:y>0.88063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838951" y="3276601"/>
          <a:ext cx="9525" cy="100964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142876</xdr:rowOff>
    </xdr:from>
    <xdr:to>
      <xdr:col>15</xdr:col>
      <xdr:colOff>666750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</xdr:row>
      <xdr:rowOff>0</xdr:rowOff>
    </xdr:from>
    <xdr:to>
      <xdr:col>16</xdr:col>
      <xdr:colOff>9524</xdr:colOff>
      <xdr:row>33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0.32453</cdr:x>
      <cdr:y>0.66928</cdr:y>
    </cdr:from>
    <cdr:to>
      <cdr:x>0.32579</cdr:x>
      <cdr:y>0.73581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57451" y="3257550"/>
          <a:ext cx="9525" cy="3238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0.72201</cdr:x>
      <cdr:y>0.66928</cdr:y>
    </cdr:from>
    <cdr:to>
      <cdr:x>0.72201</cdr:x>
      <cdr:y>0.73386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67351" y="3257550"/>
          <a:ext cx="0" cy="3143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0.84025</cdr:x>
      <cdr:y>0.67515</cdr:y>
    </cdr:from>
    <cdr:to>
      <cdr:x>0.84025</cdr:x>
      <cdr:y>0.81018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62701" y="3286125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0.90314</cdr:x>
      <cdr:y>0.67319</cdr:y>
    </cdr:from>
    <cdr:to>
      <cdr:x>0.9044</cdr:x>
      <cdr:y>0.88063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838951" y="3276601"/>
          <a:ext cx="9525" cy="100964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19050</xdr:rowOff>
    </xdr:from>
    <xdr:to>
      <xdr:col>16</xdr:col>
      <xdr:colOff>9524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0.33628</cdr:x>
      <cdr:y>0.68245</cdr:y>
    </cdr:from>
    <cdr:to>
      <cdr:x>0.33755</cdr:x>
      <cdr:y>0.75542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33651" y="3295650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0.70164</cdr:x>
      <cdr:y>0.68245</cdr:y>
    </cdr:from>
    <cdr:to>
      <cdr:x>0.70291</cdr:x>
      <cdr:y>0.7574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86376" y="3295650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0.83186</cdr:x>
      <cdr:y>0.69034</cdr:y>
    </cdr:from>
    <cdr:to>
      <cdr:x>0.83186</cdr:x>
      <cdr:y>0.82643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67451" y="3333750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0.90013</cdr:x>
      <cdr:y>0.69034</cdr:y>
    </cdr:from>
    <cdr:to>
      <cdr:x>0.90139</cdr:x>
      <cdr:y>0.88955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81801" y="3333751"/>
          <a:ext cx="9526" cy="96202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19050</xdr:rowOff>
    </xdr:from>
    <xdr:to>
      <xdr:col>16</xdr:col>
      <xdr:colOff>9524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0.33628</cdr:x>
      <cdr:y>0.68245</cdr:y>
    </cdr:from>
    <cdr:to>
      <cdr:x>0.33755</cdr:x>
      <cdr:y>0.75542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33651" y="3295650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0.70164</cdr:x>
      <cdr:y>0.68245</cdr:y>
    </cdr:from>
    <cdr:to>
      <cdr:x>0.70291</cdr:x>
      <cdr:y>0.7574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86376" y="3295650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0.83186</cdr:x>
      <cdr:y>0.69034</cdr:y>
    </cdr:from>
    <cdr:to>
      <cdr:x>0.83186</cdr:x>
      <cdr:y>0.82643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67451" y="3333750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0.90013</cdr:x>
      <cdr:y>0.69034</cdr:y>
    </cdr:from>
    <cdr:to>
      <cdr:x>0.90139</cdr:x>
      <cdr:y>0.88955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81801" y="3333751"/>
          <a:ext cx="9526" cy="96202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19050</xdr:rowOff>
    </xdr:from>
    <xdr:to>
      <xdr:col>16</xdr:col>
      <xdr:colOff>9524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0.33628</cdr:x>
      <cdr:y>0.68245</cdr:y>
    </cdr:from>
    <cdr:to>
      <cdr:x>0.33755</cdr:x>
      <cdr:y>0.75542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33651" y="3295650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0.70164</cdr:x>
      <cdr:y>0.68245</cdr:y>
    </cdr:from>
    <cdr:to>
      <cdr:x>0.70291</cdr:x>
      <cdr:y>0.7574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86376" y="3295650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0.83186</cdr:x>
      <cdr:y>0.69034</cdr:y>
    </cdr:from>
    <cdr:to>
      <cdr:x>0.83186</cdr:x>
      <cdr:y>0.82643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67451" y="3333750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0.90013</cdr:x>
      <cdr:y>0.69034</cdr:y>
    </cdr:from>
    <cdr:to>
      <cdr:x>0.90139</cdr:x>
      <cdr:y>0.88955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81801" y="3333751"/>
          <a:ext cx="9526" cy="96202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19050</xdr:rowOff>
    </xdr:from>
    <xdr:to>
      <xdr:col>16</xdr:col>
      <xdr:colOff>9524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0.33628</cdr:x>
      <cdr:y>0.68245</cdr:y>
    </cdr:from>
    <cdr:to>
      <cdr:x>0.33755</cdr:x>
      <cdr:y>0.75542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33651" y="3295650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0.70164</cdr:x>
      <cdr:y>0.68245</cdr:y>
    </cdr:from>
    <cdr:to>
      <cdr:x>0.70291</cdr:x>
      <cdr:y>0.7574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86376" y="3295650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0.83186</cdr:x>
      <cdr:y>0.69034</cdr:y>
    </cdr:from>
    <cdr:to>
      <cdr:x>0.83186</cdr:x>
      <cdr:y>0.82643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267451" y="3333750"/>
          <a:ext cx="0" cy="6572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0.90013</cdr:x>
      <cdr:y>0.69034</cdr:y>
    </cdr:from>
    <cdr:to>
      <cdr:x>0.90139</cdr:x>
      <cdr:y>0.88955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781801" y="3333751"/>
          <a:ext cx="9526" cy="96202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0.85279</cdr:x>
      <cdr:y>0.67319</cdr:y>
    </cdr:from>
    <cdr:to>
      <cdr:x>0.85279</cdr:x>
      <cdr:y>0.79702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6400800" y="3276599"/>
          <a:ext cx="0" cy="6027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0.91244</cdr:x>
      <cdr:y>0.68102</cdr:y>
    </cdr:from>
    <cdr:to>
      <cdr:x>0.91244</cdr:x>
      <cdr:y>0.85714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848475" y="3314700"/>
          <a:ext cx="1" cy="85724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2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0.72208</cdr:x>
      <cdr:y>0.67123</cdr:y>
    </cdr:from>
    <cdr:to>
      <cdr:x>0.72335</cdr:x>
      <cdr:y>0.7456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5419725" y="3267060"/>
          <a:ext cx="9523" cy="36196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0.36421</cdr:x>
      <cdr:y>0.66341</cdr:y>
    </cdr:from>
    <cdr:to>
      <cdr:x>0.36548</cdr:x>
      <cdr:y>0.74364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2733675" y="3228998"/>
          <a:ext cx="9508" cy="390501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16</xdr:col>
      <xdr:colOff>0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0.31772</cdr:x>
      <cdr:y>0.67906</cdr:y>
    </cdr:from>
    <cdr:to>
      <cdr:x>0.31899</cdr:x>
      <cdr:y>0.76125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90775" y="3305176"/>
          <a:ext cx="9525" cy="4000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0.69241</cdr:x>
      <cdr:y>0.6771</cdr:y>
    </cdr:from>
    <cdr:to>
      <cdr:x>0.69367</cdr:x>
      <cdr:y>0.76712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10175" y="3295651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0.82152</cdr:x>
      <cdr:y>0.6771</cdr:y>
    </cdr:from>
    <cdr:to>
      <cdr:x>0.82278</cdr:x>
      <cdr:y>0.82387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181725" y="3295651"/>
          <a:ext cx="9525" cy="714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0.9038</cdr:x>
      <cdr:y>0.67906</cdr:y>
    </cdr:from>
    <cdr:to>
      <cdr:x>0.90506</cdr:x>
      <cdr:y>0.88845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800850" y="3305176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16</xdr:col>
      <xdr:colOff>0</xdr:colOff>
      <xdr:row>33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0.31772</cdr:x>
      <cdr:y>0.67906</cdr:y>
    </cdr:from>
    <cdr:to>
      <cdr:x>0.31899</cdr:x>
      <cdr:y>0.76125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90775" y="3305176"/>
          <a:ext cx="9525" cy="4000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0.69241</cdr:x>
      <cdr:y>0.6771</cdr:y>
    </cdr:from>
    <cdr:to>
      <cdr:x>0.69367</cdr:x>
      <cdr:y>0.76712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10175" y="3295651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0.82152</cdr:x>
      <cdr:y>0.6771</cdr:y>
    </cdr:from>
    <cdr:to>
      <cdr:x>0.82278</cdr:x>
      <cdr:y>0.82387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181725" y="3295651"/>
          <a:ext cx="9525" cy="714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0.9038</cdr:x>
      <cdr:y>0.67906</cdr:y>
    </cdr:from>
    <cdr:to>
      <cdr:x>0.90506</cdr:x>
      <cdr:y>0.88845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800850" y="3305176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16</xdr:col>
      <xdr:colOff>0</xdr:colOff>
      <xdr:row>33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0.31772</cdr:x>
      <cdr:y>0.67906</cdr:y>
    </cdr:from>
    <cdr:to>
      <cdr:x>0.31899</cdr:x>
      <cdr:y>0.76125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90775" y="3305176"/>
          <a:ext cx="9525" cy="4000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0.69241</cdr:x>
      <cdr:y>0.6771</cdr:y>
    </cdr:from>
    <cdr:to>
      <cdr:x>0.69367</cdr:x>
      <cdr:y>0.76712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10175" y="3295651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0.82152</cdr:x>
      <cdr:y>0.6771</cdr:y>
    </cdr:from>
    <cdr:to>
      <cdr:x>0.82278</cdr:x>
      <cdr:y>0.82387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181725" y="3295651"/>
          <a:ext cx="9525" cy="714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0.9038</cdr:x>
      <cdr:y>0.67906</cdr:y>
    </cdr:from>
    <cdr:to>
      <cdr:x>0.90506</cdr:x>
      <cdr:y>0.88845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800850" y="3305176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9524</xdr:rowOff>
    </xdr:from>
    <xdr:to>
      <xdr:col>16</xdr:col>
      <xdr:colOff>0</xdr:colOff>
      <xdr:row>33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0.31772</cdr:x>
      <cdr:y>0.67906</cdr:y>
    </cdr:from>
    <cdr:to>
      <cdr:x>0.31899</cdr:x>
      <cdr:y>0.76125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390775" y="3305176"/>
          <a:ext cx="9525" cy="4000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0.69241</cdr:x>
      <cdr:y>0.6771</cdr:y>
    </cdr:from>
    <cdr:to>
      <cdr:x>0.69367</cdr:x>
      <cdr:y>0.76712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10175" y="3295651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0.82152</cdr:x>
      <cdr:y>0.6771</cdr:y>
    </cdr:from>
    <cdr:to>
      <cdr:x>0.82278</cdr:x>
      <cdr:y>0.82387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181725" y="3295651"/>
          <a:ext cx="9525" cy="7143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0.9038</cdr:x>
      <cdr:y>0.67906</cdr:y>
    </cdr:from>
    <cdr:to>
      <cdr:x>0.90506</cdr:x>
      <cdr:y>0.88845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800850" y="3305176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666750</xdr:colOff>
      <xdr:row>32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0.71266</cdr:x>
      <cdr:y>0.69882</cdr:y>
    </cdr:from>
    <cdr:to>
      <cdr:x>0.71392</cdr:x>
      <cdr:y>0.77362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362575" y="3381374"/>
          <a:ext cx="9525" cy="3619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0.32658</cdr:x>
      <cdr:y>0.69882</cdr:y>
    </cdr:from>
    <cdr:to>
      <cdr:x>0.32785</cdr:x>
      <cdr:y>0.77953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2457450" y="3381374"/>
          <a:ext cx="9525" cy="3905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0.91646</cdr:x>
      <cdr:y>0.70079</cdr:y>
    </cdr:from>
    <cdr:to>
      <cdr:x>0.91772</cdr:x>
      <cdr:y>0.88386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6896100" y="3390899"/>
          <a:ext cx="9525" cy="8858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142876</xdr:rowOff>
    </xdr:from>
    <xdr:to>
      <xdr:col>15</xdr:col>
      <xdr:colOff>666750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142876</xdr:rowOff>
    </xdr:from>
    <xdr:to>
      <xdr:col>15</xdr:col>
      <xdr:colOff>666750</xdr:colOff>
      <xdr:row>32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0.85279</cdr:x>
      <cdr:y>0.67319</cdr:y>
    </cdr:from>
    <cdr:to>
      <cdr:x>0.85279</cdr:x>
      <cdr:y>0.79702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6400800" y="3276599"/>
          <a:ext cx="0" cy="6027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0.91244</cdr:x>
      <cdr:y>0.68102</cdr:y>
    </cdr:from>
    <cdr:to>
      <cdr:x>0.91244</cdr:x>
      <cdr:y>0.85714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848475" y="3314700"/>
          <a:ext cx="1" cy="85724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2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0.71954</cdr:x>
      <cdr:y>0.67123</cdr:y>
    </cdr:from>
    <cdr:to>
      <cdr:x>0.72335</cdr:x>
      <cdr:y>0.74302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5400675" y="3267074"/>
          <a:ext cx="28575" cy="349392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0.36294</cdr:x>
      <cdr:y>0.66341</cdr:y>
    </cdr:from>
    <cdr:to>
      <cdr:x>0.36548</cdr:x>
      <cdr:y>0.74115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2724150" y="3228974"/>
          <a:ext cx="19050" cy="37842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15</xdr:col>
      <xdr:colOff>676275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0.35063</cdr:x>
      <cdr:y>0.67843</cdr:y>
    </cdr:from>
    <cdr:to>
      <cdr:x>0.3519</cdr:x>
      <cdr:y>0.76667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638425" y="3295650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0.70506</cdr:x>
      <cdr:y>0.67647</cdr:y>
    </cdr:from>
    <cdr:to>
      <cdr:x>0.70506</cdr:x>
      <cdr:y>0.76863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05425" y="3286125"/>
          <a:ext cx="0" cy="4476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0.84684</cdr:x>
      <cdr:y>0.68235</cdr:y>
    </cdr:from>
    <cdr:to>
      <cdr:x>0.84684</cdr:x>
      <cdr:y>0.83137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72225" y="3314700"/>
          <a:ext cx="0" cy="7239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0.92658</cdr:x>
      <cdr:y>0.67451</cdr:y>
    </cdr:from>
    <cdr:to>
      <cdr:x>0.92658</cdr:x>
      <cdr:y>0.89216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972300" y="3276600"/>
          <a:ext cx="0" cy="1057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15</xdr:col>
      <xdr:colOff>676275</xdr:colOff>
      <xdr:row>33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0.35063</cdr:x>
      <cdr:y>0.67843</cdr:y>
    </cdr:from>
    <cdr:to>
      <cdr:x>0.3519</cdr:x>
      <cdr:y>0.76667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638425" y="3295650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0.70506</cdr:x>
      <cdr:y>0.67647</cdr:y>
    </cdr:from>
    <cdr:to>
      <cdr:x>0.70506</cdr:x>
      <cdr:y>0.76863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05425" y="3286125"/>
          <a:ext cx="0" cy="4476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0.84684</cdr:x>
      <cdr:y>0.68235</cdr:y>
    </cdr:from>
    <cdr:to>
      <cdr:x>0.84684</cdr:x>
      <cdr:y>0.83137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72225" y="3314700"/>
          <a:ext cx="0" cy="7239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0.92658</cdr:x>
      <cdr:y>0.67451</cdr:y>
    </cdr:from>
    <cdr:to>
      <cdr:x>0.92658</cdr:x>
      <cdr:y>0.89216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972300" y="3276600"/>
          <a:ext cx="0" cy="1057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15</xdr:col>
      <xdr:colOff>676275</xdr:colOff>
      <xdr:row>33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0.35063</cdr:x>
      <cdr:y>0.67843</cdr:y>
    </cdr:from>
    <cdr:to>
      <cdr:x>0.3519</cdr:x>
      <cdr:y>0.76667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638425" y="3295650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0.70506</cdr:x>
      <cdr:y>0.67647</cdr:y>
    </cdr:from>
    <cdr:to>
      <cdr:x>0.70506</cdr:x>
      <cdr:y>0.76863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05425" y="3286125"/>
          <a:ext cx="0" cy="4476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0.84684</cdr:x>
      <cdr:y>0.68235</cdr:y>
    </cdr:from>
    <cdr:to>
      <cdr:x>0.84684</cdr:x>
      <cdr:y>0.83137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72225" y="3314700"/>
          <a:ext cx="0" cy="7239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0.92658</cdr:x>
      <cdr:y>0.67451</cdr:y>
    </cdr:from>
    <cdr:to>
      <cdr:x>0.92658</cdr:x>
      <cdr:y>0.89216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972300" y="3276600"/>
          <a:ext cx="0" cy="1057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9524</xdr:rowOff>
    </xdr:from>
    <xdr:to>
      <xdr:col>15</xdr:col>
      <xdr:colOff>676274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0.34347</cdr:x>
      <cdr:y>0.6771</cdr:y>
    </cdr:from>
    <cdr:to>
      <cdr:x>0.34347</cdr:x>
      <cdr:y>0.74951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81276" y="3295651"/>
          <a:ext cx="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0.72624</cdr:x>
      <cdr:y>0.67319</cdr:y>
    </cdr:from>
    <cdr:to>
      <cdr:x>0.72624</cdr:x>
      <cdr:y>0.7593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57826" y="3276601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0.84411</cdr:x>
      <cdr:y>0.67906</cdr:y>
    </cdr:from>
    <cdr:to>
      <cdr:x>0.84411</cdr:x>
      <cdr:y>0.818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43651" y="3305176"/>
          <a:ext cx="0" cy="676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0.92015</cdr:x>
      <cdr:y>0.67906</cdr:y>
    </cdr:from>
    <cdr:to>
      <cdr:x>0.92142</cdr:x>
      <cdr:y>0.8865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915151" y="3305176"/>
          <a:ext cx="9525" cy="1009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0.85279</cdr:x>
      <cdr:y>0.67319</cdr:y>
    </cdr:from>
    <cdr:to>
      <cdr:x>0.85279</cdr:x>
      <cdr:y>0.79702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6400800" y="3276599"/>
          <a:ext cx="0" cy="6027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0.91244</cdr:x>
      <cdr:y>0.67124</cdr:y>
    </cdr:from>
    <cdr:to>
      <cdr:x>0.91244</cdr:x>
      <cdr:y>0.84736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848501" y="3267086"/>
          <a:ext cx="0" cy="85722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2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0.72208</cdr:x>
      <cdr:y>0.67123</cdr:y>
    </cdr:from>
    <cdr:to>
      <cdr:x>0.72335</cdr:x>
      <cdr:y>0.73973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5419725" y="3267060"/>
          <a:ext cx="9523" cy="33338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0.36294</cdr:x>
      <cdr:y>0.66341</cdr:y>
    </cdr:from>
    <cdr:to>
      <cdr:x>0.36548</cdr:x>
      <cdr:y>0.74115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2724150" y="3228974"/>
          <a:ext cx="19050" cy="37842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9524</xdr:rowOff>
    </xdr:from>
    <xdr:to>
      <xdr:col>15</xdr:col>
      <xdr:colOff>676274</xdr:colOff>
      <xdr:row>33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0.34347</cdr:x>
      <cdr:y>0.6771</cdr:y>
    </cdr:from>
    <cdr:to>
      <cdr:x>0.34347</cdr:x>
      <cdr:y>0.74951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81276" y="3295651"/>
          <a:ext cx="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0.72624</cdr:x>
      <cdr:y>0.67319</cdr:y>
    </cdr:from>
    <cdr:to>
      <cdr:x>0.72624</cdr:x>
      <cdr:y>0.7593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57826" y="3276601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0.84411</cdr:x>
      <cdr:y>0.67906</cdr:y>
    </cdr:from>
    <cdr:to>
      <cdr:x>0.84411</cdr:x>
      <cdr:y>0.818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43651" y="3305176"/>
          <a:ext cx="0" cy="676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0.92015</cdr:x>
      <cdr:y>0.67906</cdr:y>
    </cdr:from>
    <cdr:to>
      <cdr:x>0.92142</cdr:x>
      <cdr:y>0.8865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915151" y="3305176"/>
          <a:ext cx="9525" cy="1009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9524</xdr:rowOff>
    </xdr:from>
    <xdr:to>
      <xdr:col>15</xdr:col>
      <xdr:colOff>676274</xdr:colOff>
      <xdr:row>33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0.34347</cdr:x>
      <cdr:y>0.6771</cdr:y>
    </cdr:from>
    <cdr:to>
      <cdr:x>0.34347</cdr:x>
      <cdr:y>0.74951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81276" y="3295651"/>
          <a:ext cx="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0.72624</cdr:x>
      <cdr:y>0.67319</cdr:y>
    </cdr:from>
    <cdr:to>
      <cdr:x>0.72624</cdr:x>
      <cdr:y>0.7593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457826" y="3276601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0.84411</cdr:x>
      <cdr:y>0.67906</cdr:y>
    </cdr:from>
    <cdr:to>
      <cdr:x>0.84411</cdr:x>
      <cdr:y>0.818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43651" y="3305176"/>
          <a:ext cx="0" cy="6762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0.92015</cdr:x>
      <cdr:y>0.67906</cdr:y>
    </cdr:from>
    <cdr:to>
      <cdr:x>0.92142</cdr:x>
      <cdr:y>0.8865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6915151" y="3305176"/>
          <a:ext cx="9525" cy="1009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9525</xdr:rowOff>
    </xdr:from>
    <xdr:to>
      <xdr:col>16</xdr:col>
      <xdr:colOff>9524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0.32364</cdr:x>
      <cdr:y>0.67984</cdr:y>
    </cdr:from>
    <cdr:to>
      <cdr:x>0.32491</cdr:x>
      <cdr:y>0.76877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38401" y="3276600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0.71176</cdr:x>
      <cdr:y>0.68775</cdr:y>
    </cdr:from>
    <cdr:to>
      <cdr:x>0.71176</cdr:x>
      <cdr:y>0.76087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62576" y="3314700"/>
          <a:ext cx="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0.86094</cdr:x>
      <cdr:y>0.68379</cdr:y>
    </cdr:from>
    <cdr:to>
      <cdr:x>0.86094</cdr:x>
      <cdr:y>0.81621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486526" y="3295650"/>
          <a:ext cx="0" cy="638176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0.93426</cdr:x>
      <cdr:y>0.68577</cdr:y>
    </cdr:from>
    <cdr:to>
      <cdr:x>0.93552</cdr:x>
      <cdr:y>0.88735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7038976" y="3305175"/>
          <a:ext cx="9525" cy="9715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19050</xdr:rowOff>
    </xdr:from>
    <xdr:to>
      <xdr:col>15</xdr:col>
      <xdr:colOff>676275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0.3346</cdr:x>
      <cdr:y>0.69667</cdr:y>
    </cdr:from>
    <cdr:to>
      <cdr:x>0.3346</cdr:x>
      <cdr:y>0.78278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14600" y="3390900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0.71736</cdr:x>
      <cdr:y>0.69472</cdr:y>
    </cdr:from>
    <cdr:to>
      <cdr:x>0.71863</cdr:x>
      <cdr:y>0.78474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5391150" y="3381375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0.85425</cdr:x>
      <cdr:y>0.70254</cdr:y>
    </cdr:from>
    <cdr:to>
      <cdr:x>0.85425</cdr:x>
      <cdr:y>0.83366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419850" y="3419475"/>
          <a:ext cx="0" cy="638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0.93536</cdr:x>
      <cdr:y>0.69667</cdr:y>
    </cdr:from>
    <cdr:to>
      <cdr:x>0.93663</cdr:x>
      <cdr:y>0.90607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 flipV="1">
          <a:off x="7029450" y="3390900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19050</xdr:rowOff>
    </xdr:from>
    <xdr:to>
      <xdr:col>15</xdr:col>
      <xdr:colOff>676275</xdr:colOff>
      <xdr:row>33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0.3346</cdr:x>
      <cdr:y>0.69667</cdr:y>
    </cdr:from>
    <cdr:to>
      <cdr:x>0.3346</cdr:x>
      <cdr:y>0.78278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514600" y="3390900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0.71736</cdr:x>
      <cdr:y>0.69472</cdr:y>
    </cdr:from>
    <cdr:to>
      <cdr:x>0.71863</cdr:x>
      <cdr:y>0.78474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5391150" y="3381375"/>
          <a:ext cx="9525" cy="4381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0.85425</cdr:x>
      <cdr:y>0.70254</cdr:y>
    </cdr:from>
    <cdr:to>
      <cdr:x>0.85425</cdr:x>
      <cdr:y>0.83366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419850" y="3419475"/>
          <a:ext cx="0" cy="638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0.93536</cdr:x>
      <cdr:y>0.69667</cdr:y>
    </cdr:from>
    <cdr:to>
      <cdr:x>0.93663</cdr:x>
      <cdr:y>0.90607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 flipV="1">
          <a:off x="7029450" y="3390900"/>
          <a:ext cx="9525" cy="101917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142876</xdr:rowOff>
    </xdr:from>
    <xdr:to>
      <xdr:col>15</xdr:col>
      <xdr:colOff>666750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9525</xdr:rowOff>
    </xdr:from>
    <xdr:to>
      <xdr:col>16</xdr:col>
      <xdr:colOff>9524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0.32364</cdr:x>
      <cdr:y>0.67984</cdr:y>
    </cdr:from>
    <cdr:to>
      <cdr:x>0.32491</cdr:x>
      <cdr:y>0.76877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38401" y="3276600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0.71176</cdr:x>
      <cdr:y>0.68775</cdr:y>
    </cdr:from>
    <cdr:to>
      <cdr:x>0.71176</cdr:x>
      <cdr:y>0.76087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62576" y="3314700"/>
          <a:ext cx="0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0.86094</cdr:x>
      <cdr:y>0.68379</cdr:y>
    </cdr:from>
    <cdr:to>
      <cdr:x>0.86094</cdr:x>
      <cdr:y>0.81621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486526" y="3295650"/>
          <a:ext cx="0" cy="638176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0.93426</cdr:x>
      <cdr:y>0.68577</cdr:y>
    </cdr:from>
    <cdr:to>
      <cdr:x>0.93552</cdr:x>
      <cdr:y>0.88735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7038976" y="3305175"/>
          <a:ext cx="9525" cy="9715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16</xdr:col>
      <xdr:colOff>0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0.33123</cdr:x>
      <cdr:y>0.7</cdr:y>
    </cdr:from>
    <cdr:to>
      <cdr:x>0.33123</cdr:x>
      <cdr:y>0.78235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95550" y="3400425"/>
          <a:ext cx="0" cy="4000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0.71176</cdr:x>
      <cdr:y>0.7</cdr:y>
    </cdr:from>
    <cdr:to>
      <cdr:x>0.71302</cdr:x>
      <cdr:y>0.78627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362575" y="3400425"/>
          <a:ext cx="9525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0.85588</cdr:x>
      <cdr:y>0.70588</cdr:y>
    </cdr:from>
    <cdr:to>
      <cdr:x>0.85588</cdr:x>
      <cdr:y>0.83529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448425" y="3429000"/>
          <a:ext cx="0" cy="6286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0.94437</cdr:x>
      <cdr:y>0.70196</cdr:y>
    </cdr:from>
    <cdr:to>
      <cdr:x>0.94437</cdr:x>
      <cdr:y>0.90588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7115175" y="3409950"/>
          <a:ext cx="0" cy="9906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3</xdr:row>
      <xdr:rowOff>9525</xdr:rowOff>
    </xdr:from>
    <xdr:to>
      <xdr:col>15</xdr:col>
      <xdr:colOff>676274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0.32491</cdr:x>
      <cdr:y>0.70079</cdr:y>
    </cdr:from>
    <cdr:to>
      <cdr:x>0.32617</cdr:x>
      <cdr:y>0.79528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2447926" y="3390900"/>
          <a:ext cx="9525" cy="4572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0.69153</cdr:x>
      <cdr:y>0.70079</cdr:y>
    </cdr:from>
    <cdr:to>
      <cdr:x>0.69153</cdr:x>
      <cdr:y>0.7874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5210176" y="3390900"/>
          <a:ext cx="0" cy="4191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0.83944</cdr:x>
      <cdr:y>0.69882</cdr:y>
    </cdr:from>
    <cdr:to>
      <cdr:x>0.84071</cdr:x>
      <cdr:y>0.83661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324601" y="3381375"/>
          <a:ext cx="9525" cy="66675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0.93679</cdr:x>
      <cdr:y>0.69882</cdr:y>
    </cdr:from>
    <cdr:to>
      <cdr:x>0.93679</cdr:x>
      <cdr:y>0.89567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7058026" y="3381375"/>
          <a:ext cx="1" cy="9525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9525</xdr:rowOff>
    </xdr:from>
    <xdr:to>
      <xdr:col>16</xdr:col>
      <xdr:colOff>9525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23</xdr:row>
      <xdr:rowOff>152400</xdr:rowOff>
    </xdr:from>
    <xdr:to>
      <xdr:col>15</xdr:col>
      <xdr:colOff>342900</xdr:colOff>
      <xdr:row>30</xdr:row>
      <xdr:rowOff>38100</xdr:rowOff>
    </xdr:to>
    <xdr:cxnSp macro="">
      <xdr:nvCxnSpPr>
        <xdr:cNvPr id="4" name="Straight Arrow Connector 3"/>
        <xdr:cNvCxnSpPr/>
      </xdr:nvCxnSpPr>
      <xdr:spPr>
        <a:xfrm flipV="1">
          <a:off x="10629900" y="3876675"/>
          <a:ext cx="0" cy="101917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24</xdr:row>
      <xdr:rowOff>47625</xdr:rowOff>
    </xdr:from>
    <xdr:to>
      <xdr:col>14</xdr:col>
      <xdr:colOff>352425</xdr:colOff>
      <xdr:row>28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9953625" y="3933825"/>
          <a:ext cx="0" cy="68580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24</xdr:row>
      <xdr:rowOff>38100</xdr:rowOff>
    </xdr:from>
    <xdr:to>
      <xdr:col>13</xdr:col>
      <xdr:colOff>104775</xdr:colOff>
      <xdr:row>26</xdr:row>
      <xdr:rowOff>123825</xdr:rowOff>
    </xdr:to>
    <xdr:cxnSp macro="">
      <xdr:nvCxnSpPr>
        <xdr:cNvPr id="8" name="Straight Arrow Connector 7"/>
        <xdr:cNvCxnSpPr/>
      </xdr:nvCxnSpPr>
      <xdr:spPr>
        <a:xfrm flipV="1">
          <a:off x="9020175" y="3924300"/>
          <a:ext cx="0" cy="40957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24</xdr:row>
      <xdr:rowOff>57150</xdr:rowOff>
    </xdr:from>
    <xdr:to>
      <xdr:col>8</xdr:col>
      <xdr:colOff>581025</xdr:colOff>
      <xdr:row>27</xdr:row>
      <xdr:rowOff>0</xdr:rowOff>
    </xdr:to>
    <xdr:cxnSp macro="">
      <xdr:nvCxnSpPr>
        <xdr:cNvPr id="10" name="Straight Arrow Connector 9"/>
        <xdr:cNvCxnSpPr/>
      </xdr:nvCxnSpPr>
      <xdr:spPr>
        <a:xfrm flipV="1">
          <a:off x="6067425" y="3943350"/>
          <a:ext cx="0" cy="42862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0.85279</cdr:x>
      <cdr:y>0.67319</cdr:y>
    </cdr:from>
    <cdr:to>
      <cdr:x>0.85279</cdr:x>
      <cdr:y>0.79702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6400800" y="3276599"/>
          <a:ext cx="0" cy="6027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0.91244</cdr:x>
      <cdr:y>0.68102</cdr:y>
    </cdr:from>
    <cdr:to>
      <cdr:x>0.91244</cdr:x>
      <cdr:y>0.85714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848475" y="3314700"/>
          <a:ext cx="1" cy="85724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2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0.72208</cdr:x>
      <cdr:y>0.67123</cdr:y>
    </cdr:from>
    <cdr:to>
      <cdr:x>0.72335</cdr:x>
      <cdr:y>0.74364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5419725" y="3267074"/>
          <a:ext cx="9525" cy="352425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0.36294</cdr:x>
      <cdr:y>0.66341</cdr:y>
    </cdr:from>
    <cdr:to>
      <cdr:x>0.36548</cdr:x>
      <cdr:y>0.74115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V="1">
          <a:off x="2724150" y="3228974"/>
          <a:ext cx="19050" cy="37842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142876</xdr:rowOff>
    </xdr:from>
    <xdr:to>
      <xdr:col>15</xdr:col>
      <xdr:colOff>666750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selection activeCell="N41" activeCellId="1" sqref="K3:N3 K41:N41"/>
    </sheetView>
  </sheetViews>
  <sheetFormatPr defaultColWidth="10.25" defaultRowHeight="12.75" x14ac:dyDescent="0.2"/>
  <cols>
    <col min="1" max="1" width="13.75" customWidth="1"/>
    <col min="2" max="3" width="4.625" style="1" customWidth="1"/>
    <col min="4" max="4" width="12" style="2" customWidth="1"/>
    <col min="5" max="5" width="14.75" style="2" customWidth="1"/>
    <col min="6" max="6" width="12.25" style="2" customWidth="1"/>
    <col min="7" max="7" width="13.5" style="2" customWidth="1"/>
    <col min="8" max="8" width="11.625" style="2" customWidth="1"/>
    <col min="11" max="12" width="13.125" customWidth="1"/>
    <col min="13" max="13" width="14" customWidth="1"/>
    <col min="14" max="14" width="12.125" customWidth="1"/>
    <col min="16" max="16" width="13.125" customWidth="1"/>
    <col min="17" max="17" width="7.125" customWidth="1"/>
    <col min="18" max="18" width="8.375" customWidth="1"/>
  </cols>
  <sheetData>
    <row r="1" spans="1:18" ht="19.5" x14ac:dyDescent="0.3">
      <c r="A1" s="3"/>
      <c r="B1" s="4"/>
      <c r="C1" s="4"/>
      <c r="E1" s="23" t="s">
        <v>33</v>
      </c>
    </row>
    <row r="2" spans="1:18" ht="19.5" x14ac:dyDescent="0.3">
      <c r="A2" s="3"/>
      <c r="B2" s="4"/>
      <c r="C2" s="4"/>
      <c r="E2" s="23" t="s">
        <v>0</v>
      </c>
      <c r="I2" s="5"/>
    </row>
    <row r="3" spans="1:18" ht="25.5" x14ac:dyDescent="0.2">
      <c r="A3" s="38" t="s">
        <v>29</v>
      </c>
      <c r="B3" s="20" t="s">
        <v>1</v>
      </c>
      <c r="C3" s="21"/>
      <c r="D3" s="42" t="s">
        <v>34</v>
      </c>
      <c r="E3" s="43" t="s">
        <v>35</v>
      </c>
      <c r="F3" s="43" t="s">
        <v>36</v>
      </c>
      <c r="G3" s="43" t="s">
        <v>37</v>
      </c>
      <c r="H3" s="39" t="s">
        <v>2</v>
      </c>
      <c r="K3" s="44" t="s">
        <v>38</v>
      </c>
      <c r="L3" s="44" t="s">
        <v>39</v>
      </c>
      <c r="M3" s="44" t="s">
        <v>40</v>
      </c>
      <c r="N3" s="44" t="s">
        <v>41</v>
      </c>
      <c r="O3" s="44" t="s">
        <v>42</v>
      </c>
      <c r="P3" s="44" t="s">
        <v>43</v>
      </c>
      <c r="Q3" s="44" t="s">
        <v>44</v>
      </c>
      <c r="R3" s="44" t="s">
        <v>51</v>
      </c>
    </row>
    <row r="4" spans="1:18" x14ac:dyDescent="0.2">
      <c r="A4" s="41" t="s">
        <v>3</v>
      </c>
      <c r="B4" s="18">
        <v>47</v>
      </c>
      <c r="C4" s="19"/>
      <c r="D4" s="35">
        <v>10.54</v>
      </c>
      <c r="E4" s="35">
        <v>2.64</v>
      </c>
      <c r="F4" s="36">
        <v>15.7</v>
      </c>
      <c r="G4" s="36">
        <v>71.350000000000009</v>
      </c>
      <c r="H4" s="37">
        <v>100.23</v>
      </c>
      <c r="K4" s="45">
        <v>0.71186271575376636</v>
      </c>
      <c r="L4" s="45">
        <v>0.15663972862416442</v>
      </c>
      <c r="M4" s="45">
        <v>0.10515813628654094</v>
      </c>
      <c r="N4" s="45">
        <v>2.6339419335528285E-2</v>
      </c>
      <c r="O4" s="45">
        <v>1</v>
      </c>
      <c r="P4" s="46" t="s">
        <v>3</v>
      </c>
      <c r="Q4" s="47">
        <v>47</v>
      </c>
      <c r="R4" s="48"/>
    </row>
    <row r="5" spans="1:18" x14ac:dyDescent="0.2">
      <c r="A5" s="41" t="s">
        <v>4</v>
      </c>
      <c r="B5" s="18">
        <v>42</v>
      </c>
      <c r="C5" s="19"/>
      <c r="D5" s="35">
        <v>10.54</v>
      </c>
      <c r="E5" s="35">
        <v>2.64</v>
      </c>
      <c r="F5" s="36">
        <v>15.7</v>
      </c>
      <c r="G5" s="36">
        <v>65.919999999999987</v>
      </c>
      <c r="H5" s="37">
        <v>94.8</v>
      </c>
      <c r="K5" s="45">
        <v>0.69535864978902939</v>
      </c>
      <c r="L5" s="45">
        <v>0.16561181434599156</v>
      </c>
      <c r="M5" s="45">
        <v>0.11118143459915611</v>
      </c>
      <c r="N5" s="45">
        <v>2.7848101265822787E-2</v>
      </c>
      <c r="O5" s="45">
        <v>0.99999999999999989</v>
      </c>
      <c r="P5" s="46" t="s">
        <v>4</v>
      </c>
      <c r="Q5" s="47">
        <v>42</v>
      </c>
      <c r="R5" s="48"/>
    </row>
    <row r="6" spans="1:18" x14ac:dyDescent="0.2">
      <c r="A6" s="41" t="s">
        <v>5</v>
      </c>
      <c r="B6" s="18">
        <v>94</v>
      </c>
      <c r="C6" s="19"/>
      <c r="D6" s="35">
        <v>10.54</v>
      </c>
      <c r="E6" s="35">
        <v>2.64</v>
      </c>
      <c r="F6" s="36">
        <v>15.7</v>
      </c>
      <c r="G6" s="36">
        <v>53.9</v>
      </c>
      <c r="H6" s="37">
        <v>82.78</v>
      </c>
      <c r="K6" s="45">
        <v>0.6511234597728921</v>
      </c>
      <c r="L6" s="45">
        <v>0.18965933800434889</v>
      </c>
      <c r="M6" s="45">
        <v>0.12732544092776032</v>
      </c>
      <c r="N6" s="45">
        <v>3.1891761294998801E-2</v>
      </c>
      <c r="O6" s="45">
        <v>1</v>
      </c>
      <c r="P6" s="46" t="s">
        <v>5</v>
      </c>
      <c r="Q6" s="47">
        <v>94</v>
      </c>
      <c r="R6" s="48"/>
    </row>
    <row r="7" spans="1:18" x14ac:dyDescent="0.2">
      <c r="A7" s="41" t="s">
        <v>6</v>
      </c>
      <c r="B7" s="18">
        <v>94</v>
      </c>
      <c r="C7" s="19"/>
      <c r="D7" s="35">
        <v>10.54</v>
      </c>
      <c r="E7" s="35">
        <v>2.64</v>
      </c>
      <c r="F7" s="36">
        <v>15.7</v>
      </c>
      <c r="G7" s="36">
        <v>53.9</v>
      </c>
      <c r="H7" s="37">
        <v>82.78</v>
      </c>
      <c r="K7" s="45">
        <v>0.6511234597728921</v>
      </c>
      <c r="L7" s="45">
        <v>0.18965933800434889</v>
      </c>
      <c r="M7" s="45">
        <v>0.12732544092776032</v>
      </c>
      <c r="N7" s="45">
        <v>3.1891761294998801E-2</v>
      </c>
      <c r="O7" s="45">
        <v>1</v>
      </c>
      <c r="P7" s="46" t="s">
        <v>6</v>
      </c>
      <c r="Q7" s="47">
        <v>94</v>
      </c>
      <c r="R7" s="48"/>
    </row>
    <row r="8" spans="1:18" x14ac:dyDescent="0.2">
      <c r="A8" s="41" t="s">
        <v>7</v>
      </c>
      <c r="B8" s="18">
        <v>85</v>
      </c>
      <c r="C8" s="19"/>
      <c r="D8" s="35">
        <v>10.54</v>
      </c>
      <c r="E8" s="35">
        <v>2.64</v>
      </c>
      <c r="F8" s="36">
        <v>15.7</v>
      </c>
      <c r="G8" s="36">
        <v>73.14</v>
      </c>
      <c r="H8" s="37">
        <v>102.02</v>
      </c>
      <c r="K8" s="45">
        <v>0.71691825132327003</v>
      </c>
      <c r="L8" s="45">
        <v>0.15389139384434425</v>
      </c>
      <c r="M8" s="45">
        <v>0.10331307586747696</v>
      </c>
      <c r="N8" s="45">
        <v>2.5877278964908844E-2</v>
      </c>
      <c r="O8" s="45">
        <v>1</v>
      </c>
      <c r="P8" s="46" t="s">
        <v>7</v>
      </c>
      <c r="Q8" s="47">
        <v>85</v>
      </c>
      <c r="R8" s="48"/>
    </row>
    <row r="9" spans="1:18" x14ac:dyDescent="0.2">
      <c r="A9" s="41" t="s">
        <v>8</v>
      </c>
      <c r="B9" s="18">
        <v>1</v>
      </c>
      <c r="C9" s="19"/>
      <c r="D9" s="35">
        <v>10.54</v>
      </c>
      <c r="E9" s="35">
        <v>2.64</v>
      </c>
      <c r="F9" s="36">
        <v>15.7</v>
      </c>
      <c r="G9" s="36">
        <v>61.709999999999994</v>
      </c>
      <c r="H9" s="37">
        <v>90.59</v>
      </c>
      <c r="K9" s="45">
        <v>0.68120101556463186</v>
      </c>
      <c r="L9" s="45">
        <v>0.17330831217573686</v>
      </c>
      <c r="M9" s="45">
        <v>0.11634838282371122</v>
      </c>
      <c r="N9" s="45">
        <v>2.9142289435920083E-2</v>
      </c>
      <c r="O9" s="45">
        <v>1</v>
      </c>
      <c r="P9" s="46" t="s">
        <v>8</v>
      </c>
      <c r="Q9" s="47">
        <v>1</v>
      </c>
      <c r="R9" s="48"/>
    </row>
    <row r="10" spans="1:18" ht="12" customHeight="1" x14ac:dyDescent="0.2">
      <c r="A10" s="41" t="s">
        <v>8</v>
      </c>
      <c r="B10" s="18">
        <v>18</v>
      </c>
      <c r="C10" s="19"/>
      <c r="D10" s="35">
        <v>10.54</v>
      </c>
      <c r="E10" s="35">
        <v>2.64</v>
      </c>
      <c r="F10" s="36">
        <v>15.7</v>
      </c>
      <c r="G10" s="36">
        <v>57.14</v>
      </c>
      <c r="H10" s="37">
        <v>86.02</v>
      </c>
      <c r="K10" s="45">
        <v>0.66426412462218087</v>
      </c>
      <c r="L10" s="45">
        <v>0.18251569402464543</v>
      </c>
      <c r="M10" s="45">
        <v>0.1225296442687747</v>
      </c>
      <c r="N10" s="45">
        <v>3.0690537084398981E-2</v>
      </c>
      <c r="O10" s="45">
        <v>0.99999999999999989</v>
      </c>
      <c r="P10" s="46" t="s">
        <v>8</v>
      </c>
      <c r="Q10" s="47">
        <v>18</v>
      </c>
      <c r="R10" s="48"/>
    </row>
    <row r="11" spans="1:18" x14ac:dyDescent="0.2">
      <c r="A11" s="41" t="s">
        <v>8</v>
      </c>
      <c r="B11" s="18">
        <v>42</v>
      </c>
      <c r="C11" s="19"/>
      <c r="D11" s="35">
        <v>10.54</v>
      </c>
      <c r="E11" s="35">
        <v>2.64</v>
      </c>
      <c r="F11" s="36">
        <v>15.7</v>
      </c>
      <c r="G11" s="36">
        <v>65.919999999999987</v>
      </c>
      <c r="H11" s="37">
        <v>94.8</v>
      </c>
      <c r="K11" s="45">
        <v>0.69535864978902939</v>
      </c>
      <c r="L11" s="45">
        <v>0.16561181434599156</v>
      </c>
      <c r="M11" s="45">
        <v>0.11118143459915611</v>
      </c>
      <c r="N11" s="45">
        <v>2.7848101265822787E-2</v>
      </c>
      <c r="O11" s="45">
        <v>0.99999999999999989</v>
      </c>
      <c r="P11" s="46" t="s">
        <v>8</v>
      </c>
      <c r="Q11" s="47">
        <v>42</v>
      </c>
      <c r="R11" s="48"/>
    </row>
    <row r="12" spans="1:18" x14ac:dyDescent="0.2">
      <c r="A12" s="41" t="s">
        <v>8</v>
      </c>
      <c r="B12" s="18">
        <v>47</v>
      </c>
      <c r="C12" s="19" t="s">
        <v>9</v>
      </c>
      <c r="D12" s="35">
        <v>10.54</v>
      </c>
      <c r="E12" s="35">
        <v>2.64</v>
      </c>
      <c r="F12" s="36">
        <v>15.7</v>
      </c>
      <c r="G12" s="36">
        <v>71.350000000000009</v>
      </c>
      <c r="H12" s="37">
        <v>100.23</v>
      </c>
      <c r="K12" s="45">
        <v>0.71186271575376636</v>
      </c>
      <c r="L12" s="45">
        <v>0.15663972862416442</v>
      </c>
      <c r="M12" s="45">
        <v>0.10515813628654094</v>
      </c>
      <c r="N12" s="45">
        <v>2.6339419335528285E-2</v>
      </c>
      <c r="O12" s="45">
        <v>1</v>
      </c>
      <c r="P12" s="46" t="s">
        <v>8</v>
      </c>
      <c r="Q12" s="47">
        <v>47</v>
      </c>
      <c r="R12" s="48" t="s">
        <v>9</v>
      </c>
    </row>
    <row r="13" spans="1:18" x14ac:dyDescent="0.2">
      <c r="A13" s="41" t="s">
        <v>8</v>
      </c>
      <c r="B13" s="18" t="s">
        <v>31</v>
      </c>
      <c r="C13" s="19"/>
      <c r="D13" s="35">
        <v>10.54</v>
      </c>
      <c r="E13" s="35">
        <v>2.64</v>
      </c>
      <c r="F13" s="36">
        <v>15.7</v>
      </c>
      <c r="G13" s="36">
        <v>54.04</v>
      </c>
      <c r="H13" s="37">
        <v>82.92</v>
      </c>
      <c r="K13" s="45">
        <v>0.65171249397009168</v>
      </c>
      <c r="L13" s="45">
        <v>0.18933912204534489</v>
      </c>
      <c r="M13" s="45">
        <v>0.12711046792088759</v>
      </c>
      <c r="N13" s="45">
        <v>3.1837916063675836E-2</v>
      </c>
      <c r="O13" s="45">
        <v>0.99999999999999989</v>
      </c>
      <c r="P13" s="46" t="s">
        <v>8</v>
      </c>
      <c r="Q13" s="47">
        <v>56</v>
      </c>
      <c r="R13" s="48" t="s">
        <v>45</v>
      </c>
    </row>
    <row r="14" spans="1:18" x14ac:dyDescent="0.2">
      <c r="A14" s="41" t="s">
        <v>8</v>
      </c>
      <c r="B14" s="18">
        <v>56</v>
      </c>
      <c r="C14" s="19"/>
      <c r="D14" s="35">
        <v>10.54</v>
      </c>
      <c r="E14" s="35">
        <v>2.64</v>
      </c>
      <c r="F14" s="36">
        <v>15.7</v>
      </c>
      <c r="G14" s="36">
        <v>54.04</v>
      </c>
      <c r="H14" s="37">
        <v>82.92</v>
      </c>
      <c r="K14" s="45">
        <v>0.65171249397009168</v>
      </c>
      <c r="L14" s="45">
        <v>0.18933912204534489</v>
      </c>
      <c r="M14" s="45">
        <v>0.12711046792088759</v>
      </c>
      <c r="N14" s="45">
        <v>3.1837916063675836E-2</v>
      </c>
      <c r="O14" s="45">
        <v>0.99999999999999989</v>
      </c>
      <c r="P14" s="46" t="s">
        <v>8</v>
      </c>
      <c r="Q14" s="47">
        <v>56</v>
      </c>
      <c r="R14" s="48"/>
    </row>
    <row r="15" spans="1:18" x14ac:dyDescent="0.2">
      <c r="A15" s="41" t="s">
        <v>8</v>
      </c>
      <c r="B15" s="18">
        <v>57</v>
      </c>
      <c r="C15" s="19"/>
      <c r="D15" s="35">
        <v>10.54</v>
      </c>
      <c r="E15" s="35">
        <v>2.64</v>
      </c>
      <c r="F15" s="36">
        <v>15.7</v>
      </c>
      <c r="G15" s="36">
        <v>69.16</v>
      </c>
      <c r="H15" s="37">
        <v>98.04</v>
      </c>
      <c r="K15" s="45">
        <v>0.70542635658914721</v>
      </c>
      <c r="L15" s="45">
        <v>0.16013871889024886</v>
      </c>
      <c r="M15" s="45">
        <v>0.10750713994288044</v>
      </c>
      <c r="N15" s="45">
        <v>2.69277845777234E-2</v>
      </c>
      <c r="O15" s="45">
        <v>0.99999999999999989</v>
      </c>
      <c r="P15" s="46" t="s">
        <v>8</v>
      </c>
      <c r="Q15" s="47">
        <v>57</v>
      </c>
      <c r="R15" s="48"/>
    </row>
    <row r="16" spans="1:18" x14ac:dyDescent="0.2">
      <c r="A16" s="41" t="s">
        <v>8</v>
      </c>
      <c r="B16" s="18">
        <v>57</v>
      </c>
      <c r="C16" s="19" t="s">
        <v>32</v>
      </c>
      <c r="D16" s="35">
        <v>10.54</v>
      </c>
      <c r="E16" s="35">
        <v>2.64</v>
      </c>
      <c r="F16" s="36">
        <v>15.7</v>
      </c>
      <c r="G16" s="36">
        <v>69.16</v>
      </c>
      <c r="H16" s="37">
        <v>98.04</v>
      </c>
      <c r="K16" s="45">
        <v>0.70542635658914721</v>
      </c>
      <c r="L16" s="45">
        <v>0.16013871889024886</v>
      </c>
      <c r="M16" s="45">
        <v>0.10750713994288044</v>
      </c>
      <c r="N16" s="45">
        <v>2.6927784577723379E-2</v>
      </c>
      <c r="O16" s="45">
        <v>0.99999999999999989</v>
      </c>
      <c r="P16" s="46" t="s">
        <v>8</v>
      </c>
      <c r="Q16" s="47">
        <v>57</v>
      </c>
      <c r="R16" s="48" t="s">
        <v>32</v>
      </c>
    </row>
    <row r="17" spans="1:18" x14ac:dyDescent="0.2">
      <c r="A17" s="41" t="s">
        <v>8</v>
      </c>
      <c r="B17" s="18">
        <v>85</v>
      </c>
      <c r="C17" s="19"/>
      <c r="D17" s="35">
        <v>10.54</v>
      </c>
      <c r="E17" s="35">
        <v>2.64</v>
      </c>
      <c r="F17" s="36">
        <v>15.7</v>
      </c>
      <c r="G17" s="36">
        <v>73.14</v>
      </c>
      <c r="H17" s="37">
        <v>102.02</v>
      </c>
      <c r="K17" s="45">
        <v>0.71691825132327003</v>
      </c>
      <c r="L17" s="45">
        <v>0.15389139384434425</v>
      </c>
      <c r="M17" s="45">
        <v>0.10331307586747696</v>
      </c>
      <c r="N17" s="45">
        <v>2.5877278964908844E-2</v>
      </c>
      <c r="O17" s="45">
        <v>1</v>
      </c>
      <c r="P17" s="46" t="s">
        <v>8</v>
      </c>
      <c r="Q17" s="47">
        <v>85</v>
      </c>
      <c r="R17" s="48"/>
    </row>
    <row r="18" spans="1:18" x14ac:dyDescent="0.2">
      <c r="A18" s="41" t="s">
        <v>8</v>
      </c>
      <c r="B18" s="18">
        <v>85</v>
      </c>
      <c r="C18" s="19" t="s">
        <v>9</v>
      </c>
      <c r="D18" s="35">
        <v>10.54</v>
      </c>
      <c r="E18" s="35">
        <v>2.64</v>
      </c>
      <c r="F18" s="36">
        <v>15.7</v>
      </c>
      <c r="G18" s="36">
        <v>73.14</v>
      </c>
      <c r="H18" s="37">
        <v>102.02</v>
      </c>
      <c r="K18" s="45">
        <v>0.71691825132327003</v>
      </c>
      <c r="L18" s="45">
        <v>0.15389139384434425</v>
      </c>
      <c r="M18" s="45">
        <v>0.10331307586747696</v>
      </c>
      <c r="N18" s="45">
        <v>2.5877278964908844E-2</v>
      </c>
      <c r="O18" s="45">
        <v>1</v>
      </c>
      <c r="P18" s="46" t="s">
        <v>8</v>
      </c>
      <c r="Q18" s="47">
        <v>85</v>
      </c>
      <c r="R18" s="48" t="s">
        <v>9</v>
      </c>
    </row>
    <row r="19" spans="1:18" x14ac:dyDescent="0.2">
      <c r="A19" s="41" t="s">
        <v>10</v>
      </c>
      <c r="B19" s="18">
        <v>47</v>
      </c>
      <c r="C19" s="19"/>
      <c r="D19" s="35">
        <v>10.54</v>
      </c>
      <c r="E19" s="35">
        <v>2.64</v>
      </c>
      <c r="F19" s="36">
        <v>15.7</v>
      </c>
      <c r="G19" s="36">
        <v>71.350000000000009</v>
      </c>
      <c r="H19" s="37">
        <v>100.23</v>
      </c>
      <c r="K19" s="45">
        <v>0.71186271575376636</v>
      </c>
      <c r="L19" s="45">
        <v>0.15663972862416442</v>
      </c>
      <c r="M19" s="45">
        <v>0.10515813628654094</v>
      </c>
      <c r="N19" s="45">
        <v>2.6339419335528285E-2</v>
      </c>
      <c r="O19" s="45">
        <v>1</v>
      </c>
      <c r="P19" s="46" t="s">
        <v>46</v>
      </c>
      <c r="Q19" s="47">
        <v>47</v>
      </c>
      <c r="R19" s="48"/>
    </row>
    <row r="20" spans="1:18" x14ac:dyDescent="0.2">
      <c r="A20" s="41" t="s">
        <v>11</v>
      </c>
      <c r="B20" s="18">
        <v>47</v>
      </c>
      <c r="C20" s="19"/>
      <c r="D20" s="35">
        <v>10.54</v>
      </c>
      <c r="E20" s="35">
        <v>2.64</v>
      </c>
      <c r="F20" s="36">
        <v>15.7</v>
      </c>
      <c r="G20" s="36">
        <v>71.350000000000009</v>
      </c>
      <c r="H20" s="37">
        <v>100.23</v>
      </c>
      <c r="K20" s="45">
        <v>0.71186271575376636</v>
      </c>
      <c r="L20" s="45">
        <v>0.15663972862416442</v>
      </c>
      <c r="M20" s="45">
        <v>0.10515813628654094</v>
      </c>
      <c r="N20" s="45">
        <v>2.6339419335528285E-2</v>
      </c>
      <c r="O20" s="45">
        <v>1</v>
      </c>
      <c r="P20" s="46" t="s">
        <v>11</v>
      </c>
      <c r="Q20" s="47">
        <v>47</v>
      </c>
      <c r="R20" s="48"/>
    </row>
    <row r="21" spans="1:18" x14ac:dyDescent="0.2">
      <c r="A21" s="41" t="s">
        <v>12</v>
      </c>
      <c r="B21" s="18">
        <v>18</v>
      </c>
      <c r="C21" s="19"/>
      <c r="D21" s="35">
        <v>10.54</v>
      </c>
      <c r="E21" s="35">
        <v>2.64</v>
      </c>
      <c r="F21" s="36">
        <v>15.7</v>
      </c>
      <c r="G21" s="36">
        <v>57.14</v>
      </c>
      <c r="H21" s="37">
        <v>86.02</v>
      </c>
      <c r="K21" s="45">
        <v>0.66426412462218087</v>
      </c>
      <c r="L21" s="45">
        <v>0.18251569402464543</v>
      </c>
      <c r="M21" s="45">
        <v>0.1225296442687747</v>
      </c>
      <c r="N21" s="45">
        <v>3.0690537084398981E-2</v>
      </c>
      <c r="O21" s="45">
        <v>0.99999999999999989</v>
      </c>
      <c r="P21" s="46" t="s">
        <v>12</v>
      </c>
      <c r="Q21" s="47">
        <v>18</v>
      </c>
      <c r="R21" s="48"/>
    </row>
    <row r="22" spans="1:18" x14ac:dyDescent="0.2">
      <c r="A22" s="41" t="s">
        <v>13</v>
      </c>
      <c r="B22" s="18">
        <v>90</v>
      </c>
      <c r="C22" s="19"/>
      <c r="D22" s="35">
        <v>10.54</v>
      </c>
      <c r="E22" s="35">
        <v>2.64</v>
      </c>
      <c r="F22" s="36">
        <v>15.7</v>
      </c>
      <c r="G22" s="36">
        <v>57.64</v>
      </c>
      <c r="H22" s="37">
        <v>86.52</v>
      </c>
      <c r="K22" s="45">
        <v>0.6662043458159963</v>
      </c>
      <c r="L22" s="45">
        <v>0.18146093388811835</v>
      </c>
      <c r="M22" s="45">
        <v>0.12182154415164123</v>
      </c>
      <c r="N22" s="45">
        <v>3.0513176144244109E-2</v>
      </c>
      <c r="O22" s="45">
        <v>1</v>
      </c>
      <c r="P22" s="46" t="s">
        <v>13</v>
      </c>
      <c r="Q22" s="47">
        <v>90</v>
      </c>
      <c r="R22" s="48"/>
    </row>
    <row r="23" spans="1:18" x14ac:dyDescent="0.2">
      <c r="A23" s="41" t="s">
        <v>14</v>
      </c>
      <c r="B23" s="18">
        <v>18</v>
      </c>
      <c r="C23" s="19"/>
      <c r="D23" s="35">
        <v>10.54</v>
      </c>
      <c r="E23" s="35">
        <v>2.64</v>
      </c>
      <c r="F23" s="36">
        <v>15.7</v>
      </c>
      <c r="G23" s="36">
        <v>57.14</v>
      </c>
      <c r="H23" s="37">
        <v>86.02</v>
      </c>
      <c r="K23" s="45">
        <v>0.66426412462218087</v>
      </c>
      <c r="L23" s="45">
        <v>0.18251569402464543</v>
      </c>
      <c r="M23" s="45">
        <v>0.1225296442687747</v>
      </c>
      <c r="N23" s="45">
        <v>3.0690537084398981E-2</v>
      </c>
      <c r="O23" s="45">
        <v>0.99999999999999989</v>
      </c>
      <c r="P23" s="46" t="s">
        <v>14</v>
      </c>
      <c r="Q23" s="47">
        <v>18</v>
      </c>
      <c r="R23" s="48"/>
    </row>
    <row r="24" spans="1:18" x14ac:dyDescent="0.2">
      <c r="A24" s="41" t="s">
        <v>15</v>
      </c>
      <c r="B24" s="18">
        <v>92</v>
      </c>
      <c r="C24" s="19"/>
      <c r="D24" s="35">
        <v>10.54</v>
      </c>
      <c r="E24" s="35">
        <v>2.64</v>
      </c>
      <c r="F24" s="36">
        <v>15.7</v>
      </c>
      <c r="G24" s="36">
        <v>58.72</v>
      </c>
      <c r="H24" s="37">
        <v>87.6</v>
      </c>
      <c r="K24" s="45">
        <v>0.67031963470319622</v>
      </c>
      <c r="L24" s="45">
        <v>0.17922374429223742</v>
      </c>
      <c r="M24" s="45">
        <v>0.12031963470319633</v>
      </c>
      <c r="N24" s="45">
        <v>3.0136986301369861E-2</v>
      </c>
      <c r="O24" s="45">
        <v>0.99999999999999978</v>
      </c>
      <c r="P24" s="46" t="s">
        <v>47</v>
      </c>
      <c r="Q24" s="47">
        <v>92</v>
      </c>
      <c r="R24" s="48"/>
    </row>
    <row r="25" spans="1:18" x14ac:dyDescent="0.2">
      <c r="A25" s="41" t="s">
        <v>16</v>
      </c>
      <c r="B25" s="18">
        <v>42</v>
      </c>
      <c r="C25" s="19"/>
      <c r="D25" s="35">
        <v>10.54</v>
      </c>
      <c r="E25" s="35">
        <v>2.64</v>
      </c>
      <c r="F25" s="36">
        <v>15.7</v>
      </c>
      <c r="G25" s="36">
        <v>65.919999999999987</v>
      </c>
      <c r="H25" s="37">
        <v>94.8</v>
      </c>
      <c r="K25" s="45">
        <v>0.69535864978902939</v>
      </c>
      <c r="L25" s="45">
        <v>0.16561181434599156</v>
      </c>
      <c r="M25" s="45">
        <v>0.11118143459915611</v>
      </c>
      <c r="N25" s="45">
        <v>2.7848101265822787E-2</v>
      </c>
      <c r="O25" s="45">
        <v>0.99999999999999989</v>
      </c>
      <c r="P25" s="46" t="s">
        <v>16</v>
      </c>
      <c r="Q25" s="47">
        <v>42</v>
      </c>
      <c r="R25" s="48"/>
    </row>
    <row r="26" spans="1:18" x14ac:dyDescent="0.2">
      <c r="A26" s="41" t="s">
        <v>17</v>
      </c>
      <c r="B26" s="18">
        <v>1</v>
      </c>
      <c r="C26" s="19"/>
      <c r="D26" s="35">
        <v>10.54</v>
      </c>
      <c r="E26" s="35">
        <v>2.64</v>
      </c>
      <c r="F26" s="36">
        <v>15.7</v>
      </c>
      <c r="G26" s="36">
        <v>61.709999999999994</v>
      </c>
      <c r="H26" s="37">
        <v>90.59</v>
      </c>
      <c r="K26" s="45">
        <v>0.68120101556463186</v>
      </c>
      <c r="L26" s="45">
        <v>0.17330831217573686</v>
      </c>
      <c r="M26" s="45">
        <v>0.11634838282371122</v>
      </c>
      <c r="N26" s="45">
        <v>2.9142289435920083E-2</v>
      </c>
      <c r="O26" s="45">
        <v>1</v>
      </c>
      <c r="P26" s="46" t="s">
        <v>17</v>
      </c>
      <c r="Q26" s="47">
        <v>1</v>
      </c>
      <c r="R26" s="48"/>
    </row>
    <row r="27" spans="1:18" x14ac:dyDescent="0.2">
      <c r="A27" s="41" t="s">
        <v>17</v>
      </c>
      <c r="B27" s="18">
        <v>1</v>
      </c>
      <c r="C27" s="19" t="s">
        <v>9</v>
      </c>
      <c r="D27" s="35">
        <v>10.54</v>
      </c>
      <c r="E27" s="35">
        <v>2.64</v>
      </c>
      <c r="F27" s="36">
        <v>15.7</v>
      </c>
      <c r="G27" s="36">
        <v>61.709999999999994</v>
      </c>
      <c r="H27" s="37">
        <v>90.59</v>
      </c>
      <c r="K27" s="45">
        <v>0.68120101556463186</v>
      </c>
      <c r="L27" s="45">
        <v>0.17330831217573686</v>
      </c>
      <c r="M27" s="45">
        <v>0.11634838282371122</v>
      </c>
      <c r="N27" s="45">
        <v>2.9142289435920083E-2</v>
      </c>
      <c r="O27" s="45">
        <v>1</v>
      </c>
      <c r="P27" s="46" t="s">
        <v>17</v>
      </c>
      <c r="Q27" s="47">
        <v>1</v>
      </c>
      <c r="R27" s="48" t="s">
        <v>9</v>
      </c>
    </row>
    <row r="28" spans="1:18" x14ac:dyDescent="0.2">
      <c r="A28" s="41" t="s">
        <v>18</v>
      </c>
      <c r="B28" s="18">
        <v>1</v>
      </c>
      <c r="C28" s="19"/>
      <c r="D28" s="35">
        <v>10.54</v>
      </c>
      <c r="E28" s="35">
        <v>2.64</v>
      </c>
      <c r="F28" s="36">
        <v>15.7</v>
      </c>
      <c r="G28" s="36">
        <v>61.709999999999994</v>
      </c>
      <c r="H28" s="37">
        <v>90.59</v>
      </c>
      <c r="K28" s="45">
        <v>0.68120101556463186</v>
      </c>
      <c r="L28" s="45">
        <v>0.17330831217573686</v>
      </c>
      <c r="M28" s="45">
        <v>0.11634838282371122</v>
      </c>
      <c r="N28" s="45">
        <v>2.9142289435920083E-2</v>
      </c>
      <c r="O28" s="45">
        <v>1</v>
      </c>
      <c r="P28" s="46" t="s">
        <v>19</v>
      </c>
      <c r="Q28" s="47">
        <v>1</v>
      </c>
      <c r="R28" s="48"/>
    </row>
    <row r="29" spans="1:18" x14ac:dyDescent="0.2">
      <c r="A29" s="41" t="s">
        <v>18</v>
      </c>
      <c r="B29" s="18">
        <v>18</v>
      </c>
      <c r="C29" s="19"/>
      <c r="D29" s="35">
        <v>10.54</v>
      </c>
      <c r="E29" s="35">
        <v>2.64</v>
      </c>
      <c r="F29" s="36">
        <v>15.7</v>
      </c>
      <c r="G29" s="36">
        <v>57.14</v>
      </c>
      <c r="H29" s="37">
        <v>86.02</v>
      </c>
      <c r="K29" s="45">
        <v>0.66426412462218087</v>
      </c>
      <c r="L29" s="45">
        <v>0.18251569402464543</v>
      </c>
      <c r="M29" s="45">
        <v>0.1225296442687747</v>
      </c>
      <c r="N29" s="45">
        <v>3.0690537084398981E-2</v>
      </c>
      <c r="O29" s="45">
        <v>0.99999999999999989</v>
      </c>
      <c r="P29" s="46" t="s">
        <v>19</v>
      </c>
      <c r="Q29" s="47">
        <v>18</v>
      </c>
      <c r="R29" s="48"/>
    </row>
    <row r="30" spans="1:18" x14ac:dyDescent="0.2">
      <c r="A30" s="41" t="s">
        <v>19</v>
      </c>
      <c r="B30" s="18">
        <v>42</v>
      </c>
      <c r="C30" s="19"/>
      <c r="D30" s="35">
        <v>10.54</v>
      </c>
      <c r="E30" s="35">
        <v>2.64</v>
      </c>
      <c r="F30" s="36">
        <v>15.7</v>
      </c>
      <c r="G30" s="36">
        <v>65.919999999999987</v>
      </c>
      <c r="H30" s="37">
        <v>94.8</v>
      </c>
      <c r="K30" s="45">
        <v>0.69535864978902939</v>
      </c>
      <c r="L30" s="45">
        <v>0.16561181434599156</v>
      </c>
      <c r="M30" s="45">
        <v>0.11118143459915611</v>
      </c>
      <c r="N30" s="45">
        <v>2.7848101265822787E-2</v>
      </c>
      <c r="O30" s="45">
        <v>0.99999999999999989</v>
      </c>
      <c r="P30" s="46" t="s">
        <v>19</v>
      </c>
      <c r="Q30" s="47">
        <v>42</v>
      </c>
      <c r="R30" s="48"/>
    </row>
    <row r="31" spans="1:18" x14ac:dyDescent="0.2">
      <c r="A31" s="41" t="s">
        <v>19</v>
      </c>
      <c r="B31" s="18">
        <v>47</v>
      </c>
      <c r="C31" s="19"/>
      <c r="D31" s="35">
        <v>10.54</v>
      </c>
      <c r="E31" s="35">
        <v>2.64</v>
      </c>
      <c r="F31" s="36">
        <v>15.7</v>
      </c>
      <c r="G31" s="36">
        <v>71.350000000000009</v>
      </c>
      <c r="H31" s="37">
        <v>100.23</v>
      </c>
      <c r="K31" s="45">
        <v>0.71186271575376636</v>
      </c>
      <c r="L31" s="45">
        <v>0.15663972862416442</v>
      </c>
      <c r="M31" s="45">
        <v>0.10515813628654094</v>
      </c>
      <c r="N31" s="45">
        <v>2.6339419335528285E-2</v>
      </c>
      <c r="O31" s="45">
        <v>1</v>
      </c>
      <c r="P31" s="46" t="s">
        <v>19</v>
      </c>
      <c r="Q31" s="47">
        <v>47</v>
      </c>
      <c r="R31" s="48"/>
    </row>
    <row r="32" spans="1:18" x14ac:dyDescent="0.2">
      <c r="A32" s="41" t="s">
        <v>19</v>
      </c>
      <c r="B32" s="18">
        <v>56</v>
      </c>
      <c r="C32" s="19"/>
      <c r="D32" s="35">
        <v>10.54</v>
      </c>
      <c r="E32" s="35">
        <v>2.64</v>
      </c>
      <c r="F32" s="36">
        <v>15.7</v>
      </c>
      <c r="G32" s="36">
        <v>54.04</v>
      </c>
      <c r="H32" s="37">
        <v>82.92</v>
      </c>
      <c r="K32" s="45">
        <v>0.65171249397009168</v>
      </c>
      <c r="L32" s="45">
        <v>0.18933912204534489</v>
      </c>
      <c r="M32" s="45">
        <v>0.12711046792088759</v>
      </c>
      <c r="N32" s="45">
        <v>3.1837916063675836E-2</v>
      </c>
      <c r="O32" s="45">
        <v>0.99999999999999989</v>
      </c>
      <c r="P32" s="46" t="s">
        <v>19</v>
      </c>
      <c r="Q32" s="47">
        <v>56</v>
      </c>
      <c r="R32" s="48"/>
    </row>
    <row r="33" spans="1:18" x14ac:dyDescent="0.2">
      <c r="A33" s="41" t="s">
        <v>19</v>
      </c>
      <c r="B33" s="18">
        <v>57</v>
      </c>
      <c r="C33" s="19"/>
      <c r="D33" s="35">
        <v>10.54</v>
      </c>
      <c r="E33" s="35">
        <v>2.64</v>
      </c>
      <c r="F33" s="36">
        <v>15.7</v>
      </c>
      <c r="G33" s="36">
        <v>69.16</v>
      </c>
      <c r="H33" s="37">
        <v>98.04</v>
      </c>
      <c r="K33" s="45">
        <v>0.70542635658914721</v>
      </c>
      <c r="L33" s="45">
        <v>0.16013871889024886</v>
      </c>
      <c r="M33" s="45">
        <v>0.10750713994288044</v>
      </c>
      <c r="N33" s="45">
        <v>2.6927784577723379E-2</v>
      </c>
      <c r="O33" s="45">
        <v>0.99999999999999989</v>
      </c>
      <c r="P33" s="46" t="s">
        <v>19</v>
      </c>
      <c r="Q33" s="47">
        <v>57</v>
      </c>
      <c r="R33" s="48"/>
    </row>
    <row r="34" spans="1:18" x14ac:dyDescent="0.2">
      <c r="A34" s="41" t="s">
        <v>19</v>
      </c>
      <c r="B34" s="18">
        <v>85</v>
      </c>
      <c r="C34" s="19"/>
      <c r="D34" s="35">
        <v>10.54</v>
      </c>
      <c r="E34" s="35">
        <v>2.64</v>
      </c>
      <c r="F34" s="36">
        <v>15.7</v>
      </c>
      <c r="G34" s="36">
        <v>73.14</v>
      </c>
      <c r="H34" s="37">
        <v>102.02</v>
      </c>
      <c r="K34" s="45">
        <v>0.71691825132327003</v>
      </c>
      <c r="L34" s="45">
        <v>0.15389139384434425</v>
      </c>
      <c r="M34" s="45">
        <v>0.10331307586747696</v>
      </c>
      <c r="N34" s="45">
        <v>2.5877278964908844E-2</v>
      </c>
      <c r="O34" s="45">
        <v>1</v>
      </c>
      <c r="P34" s="46" t="s">
        <v>19</v>
      </c>
      <c r="Q34" s="47">
        <v>85</v>
      </c>
      <c r="R34" s="48"/>
    </row>
    <row r="35" spans="1:18" x14ac:dyDescent="0.2">
      <c r="A35" s="41" t="s">
        <v>19</v>
      </c>
      <c r="B35" s="18">
        <v>94</v>
      </c>
      <c r="C35" s="19"/>
      <c r="D35" s="35">
        <v>10.54</v>
      </c>
      <c r="E35" s="35">
        <v>2.64</v>
      </c>
      <c r="F35" s="36">
        <v>15.7</v>
      </c>
      <c r="G35" s="36">
        <v>53.9</v>
      </c>
      <c r="H35" s="37">
        <v>82.78</v>
      </c>
      <c r="K35" s="45">
        <v>0.6511234597728921</v>
      </c>
      <c r="L35" s="45">
        <v>0.18965933800434889</v>
      </c>
      <c r="M35" s="45">
        <v>0.12732544092776032</v>
      </c>
      <c r="N35" s="45">
        <v>3.1891761294998801E-2</v>
      </c>
      <c r="O35" s="45">
        <v>1</v>
      </c>
      <c r="P35" s="46" t="s">
        <v>19</v>
      </c>
      <c r="Q35" s="47">
        <v>94</v>
      </c>
      <c r="R35" s="48"/>
    </row>
    <row r="36" spans="1:18" x14ac:dyDescent="0.2">
      <c r="A36" s="41" t="s">
        <v>20</v>
      </c>
      <c r="B36" s="18">
        <v>93</v>
      </c>
      <c r="C36" s="19"/>
      <c r="D36" s="35">
        <v>10.54</v>
      </c>
      <c r="E36" s="35">
        <v>2.64</v>
      </c>
      <c r="F36" s="36">
        <v>15.7</v>
      </c>
      <c r="G36" s="36">
        <v>50.08</v>
      </c>
      <c r="H36" s="37">
        <v>78.959999999999994</v>
      </c>
      <c r="K36" s="45">
        <v>0.63424518743667679</v>
      </c>
      <c r="L36" s="45">
        <v>0.19883485309017224</v>
      </c>
      <c r="M36" s="45">
        <v>0.13348530901722391</v>
      </c>
      <c r="N36" s="45">
        <v>3.3434650455927056E-2</v>
      </c>
      <c r="O36" s="45">
        <v>1</v>
      </c>
      <c r="P36" s="46" t="s">
        <v>48</v>
      </c>
      <c r="Q36" s="47">
        <v>93</v>
      </c>
      <c r="R36" s="48"/>
    </row>
    <row r="37" spans="1:18" x14ac:dyDescent="0.2">
      <c r="A37" s="41" t="s">
        <v>21</v>
      </c>
      <c r="B37" s="18">
        <v>90</v>
      </c>
      <c r="C37" s="19"/>
      <c r="D37" s="35">
        <v>10.54</v>
      </c>
      <c r="E37" s="35">
        <v>2.64</v>
      </c>
      <c r="F37" s="36">
        <v>15.7</v>
      </c>
      <c r="G37" s="36">
        <v>57.64</v>
      </c>
      <c r="H37" s="37">
        <v>86.52</v>
      </c>
      <c r="K37" s="45">
        <v>0.6662043458159963</v>
      </c>
      <c r="L37" s="45">
        <v>0.18146093388811835</v>
      </c>
      <c r="M37" s="45">
        <v>0.12182154415164123</v>
      </c>
      <c r="N37" s="45">
        <v>3.0513176144244109E-2</v>
      </c>
      <c r="O37" s="45">
        <v>1</v>
      </c>
      <c r="P37" s="46" t="s">
        <v>49</v>
      </c>
      <c r="Q37" s="47">
        <v>90</v>
      </c>
      <c r="R37" s="48"/>
    </row>
    <row r="38" spans="1:18" x14ac:dyDescent="0.2">
      <c r="A38" s="41" t="s">
        <v>22</v>
      </c>
      <c r="B38" s="18">
        <v>16</v>
      </c>
      <c r="C38" s="19"/>
      <c r="D38" s="35">
        <v>10.54</v>
      </c>
      <c r="E38" s="35">
        <v>2.64</v>
      </c>
      <c r="F38" s="36">
        <v>15.7</v>
      </c>
      <c r="G38" s="36">
        <v>63.46</v>
      </c>
      <c r="H38" s="37">
        <v>92.34</v>
      </c>
      <c r="K38" s="45">
        <v>0.68724279835390956</v>
      </c>
      <c r="L38" s="45">
        <v>0.17002382499458524</v>
      </c>
      <c r="M38" s="45">
        <v>0.1141433831492311</v>
      </c>
      <c r="N38" s="45">
        <v>2.8589993502274209E-2</v>
      </c>
      <c r="O38" s="45">
        <v>1.0000000000000002</v>
      </c>
      <c r="P38" s="46" t="s">
        <v>22</v>
      </c>
      <c r="Q38" s="47">
        <v>16</v>
      </c>
      <c r="R38" s="48"/>
    </row>
    <row r="39" spans="1:18" x14ac:dyDescent="0.2">
      <c r="A39" s="41" t="s">
        <v>23</v>
      </c>
      <c r="B39" s="18">
        <v>3</v>
      </c>
      <c r="C39" s="19"/>
      <c r="D39" s="35">
        <v>10.54</v>
      </c>
      <c r="E39" s="35">
        <v>2.64</v>
      </c>
      <c r="F39" s="36">
        <v>15.7</v>
      </c>
      <c r="G39" s="36">
        <v>54.64</v>
      </c>
      <c r="H39" s="37">
        <v>83.52</v>
      </c>
      <c r="K39" s="45">
        <v>0.65421455938697326</v>
      </c>
      <c r="L39" s="45">
        <v>0.18797892720306514</v>
      </c>
      <c r="M39" s="45">
        <v>0.12619731800766282</v>
      </c>
      <c r="N39" s="45">
        <v>3.1609195402298854E-2</v>
      </c>
      <c r="O39" s="45">
        <v>1</v>
      </c>
      <c r="P39" s="46" t="s">
        <v>23</v>
      </c>
      <c r="Q39" s="47">
        <v>3</v>
      </c>
      <c r="R39" s="48"/>
    </row>
    <row r="40" spans="1:18" x14ac:dyDescent="0.2">
      <c r="A40" s="41" t="s">
        <v>24</v>
      </c>
      <c r="B40" s="18">
        <v>92</v>
      </c>
      <c r="C40" s="19"/>
      <c r="D40" s="35">
        <v>10.54</v>
      </c>
      <c r="E40" s="35">
        <v>2.64</v>
      </c>
      <c r="F40" s="36">
        <v>15.7</v>
      </c>
      <c r="G40" s="36">
        <v>58.72</v>
      </c>
      <c r="H40" s="37">
        <v>87.6</v>
      </c>
      <c r="K40" s="45">
        <v>0.67031963470319622</v>
      </c>
      <c r="L40" s="45">
        <v>0.17922374429223742</v>
      </c>
      <c r="M40" s="45">
        <v>0.12031963470319633</v>
      </c>
      <c r="N40" s="45">
        <v>3.0136986301369861E-2</v>
      </c>
      <c r="O40" s="45">
        <v>0.99999999999999978</v>
      </c>
      <c r="P40" s="46" t="s">
        <v>50</v>
      </c>
      <c r="Q40" s="47">
        <v>92</v>
      </c>
      <c r="R40" s="48"/>
    </row>
    <row r="41" spans="1:18" x14ac:dyDescent="0.2">
      <c r="A41" s="41" t="s">
        <v>25</v>
      </c>
      <c r="B41" s="18">
        <v>2</v>
      </c>
      <c r="C41" s="19"/>
      <c r="D41" s="35">
        <v>10.54</v>
      </c>
      <c r="E41" s="35">
        <v>2.64</v>
      </c>
      <c r="F41" s="36">
        <v>15.7</v>
      </c>
      <c r="G41" s="36">
        <v>45.769999999999996</v>
      </c>
      <c r="H41" s="37">
        <v>74.650000000000006</v>
      </c>
      <c r="K41" s="45">
        <v>0.61312793034159407</v>
      </c>
      <c r="L41" s="45">
        <v>0.21031480241125253</v>
      </c>
      <c r="M41" s="45">
        <v>0.14119223040857334</v>
      </c>
      <c r="N41" s="45">
        <v>3.5365036838580048E-2</v>
      </c>
      <c r="O41" s="45">
        <v>1</v>
      </c>
      <c r="P41" s="46" t="s">
        <v>25</v>
      </c>
      <c r="Q41" s="47">
        <v>2</v>
      </c>
      <c r="R41" s="48"/>
    </row>
    <row r="42" spans="1:18" x14ac:dyDescent="0.2">
      <c r="A42" s="6"/>
      <c r="B42" s="9"/>
      <c r="C42" s="10"/>
      <c r="D42" s="8"/>
      <c r="E42" s="8"/>
      <c r="F42" s="34"/>
      <c r="G42" s="34"/>
      <c r="H42" s="34"/>
    </row>
    <row r="43" spans="1:18" x14ac:dyDescent="0.2">
      <c r="A43" s="40" t="s">
        <v>26</v>
      </c>
      <c r="B43" s="9"/>
      <c r="C43" s="10"/>
      <c r="D43" s="8">
        <v>400.52000000000015</v>
      </c>
      <c r="E43" s="8">
        <v>100.32000000000001</v>
      </c>
      <c r="F43" s="34">
        <v>596.6</v>
      </c>
      <c r="G43" s="34">
        <v>2366.36</v>
      </c>
      <c r="H43" s="34">
        <v>3463.8000000000006</v>
      </c>
    </row>
    <row r="44" spans="1:18" ht="9.9499999999999993" customHeight="1" x14ac:dyDescent="0.2">
      <c r="A44" s="12"/>
      <c r="B44" s="13"/>
      <c r="C44" s="13"/>
      <c r="D44" s="14"/>
      <c r="E44" s="14"/>
      <c r="F44" s="14"/>
      <c r="G44" s="14"/>
      <c r="H44" s="14"/>
      <c r="K44" s="11"/>
    </row>
    <row r="45" spans="1:18" x14ac:dyDescent="0.2">
      <c r="A45" s="22" t="s">
        <v>30</v>
      </c>
      <c r="B45" s="15"/>
      <c r="C45" s="15"/>
      <c r="D45" s="16">
        <f>(D43/$H$43)</f>
        <v>0.11563023269241875</v>
      </c>
      <c r="E45" s="16">
        <f>(E43/$H$43)</f>
        <v>2.896241122466655E-2</v>
      </c>
      <c r="F45" s="16"/>
      <c r="G45" s="16"/>
      <c r="H45" s="24">
        <f>SUM(D45:E45)</f>
        <v>0.14459264391708529</v>
      </c>
      <c r="I45" s="11"/>
      <c r="J45" s="11"/>
      <c r="K45" s="11"/>
    </row>
    <row r="46" spans="1:18" ht="9.9499999999999993" customHeight="1" x14ac:dyDescent="0.2">
      <c r="D46" s="7"/>
      <c r="E46" s="7"/>
      <c r="F46" s="7"/>
      <c r="G46" s="7"/>
      <c r="H46" s="25"/>
      <c r="I46" s="11"/>
      <c r="J46" s="11"/>
      <c r="K46" s="11"/>
    </row>
    <row r="47" spans="1:18" x14ac:dyDescent="0.2">
      <c r="A47" s="30" t="s">
        <v>27</v>
      </c>
      <c r="B47" s="31"/>
      <c r="C47" s="31"/>
      <c r="D47" s="32">
        <f>AVERAGE(D4:D41)</f>
        <v>10.540000000000004</v>
      </c>
      <c r="E47" s="32">
        <f>AVERAGE(E4:E41)</f>
        <v>2.64</v>
      </c>
      <c r="F47" s="32"/>
      <c r="G47" s="32"/>
      <c r="H47" s="33">
        <f t="shared" ref="H47" si="0">AVERAGE(H4:H41)</f>
        <v>91.152631578947378</v>
      </c>
      <c r="I47" s="11"/>
      <c r="J47" s="11"/>
    </row>
    <row r="48" spans="1:18" ht="9.9499999999999993" customHeight="1" x14ac:dyDescent="0.2">
      <c r="H48" s="26"/>
      <c r="K48" s="17"/>
      <c r="L48" s="17"/>
      <c r="M48" s="17"/>
      <c r="N48" s="17"/>
      <c r="O48" s="17"/>
      <c r="P48" s="17"/>
      <c r="Q48" s="17"/>
      <c r="R48" s="17"/>
    </row>
    <row r="49" spans="1:18" s="17" customFormat="1" x14ac:dyDescent="0.2">
      <c r="A49" s="27" t="s">
        <v>28</v>
      </c>
      <c r="B49" s="28"/>
      <c r="C49" s="28"/>
      <c r="D49" s="29">
        <f>MEDIAN(D4:D41)</f>
        <v>10.54</v>
      </c>
      <c r="E49" s="29">
        <f>MEDIAN(E4:E41)</f>
        <v>2.64</v>
      </c>
      <c r="F49" s="29"/>
      <c r="G49" s="29"/>
      <c r="H49" s="29">
        <f t="shared" ref="H49" si="1">MEDIAN(H4:H41)</f>
        <v>90.59</v>
      </c>
      <c r="K49"/>
      <c r="L49"/>
      <c r="M49"/>
      <c r="N49"/>
      <c r="O49"/>
      <c r="P49"/>
      <c r="Q49"/>
      <c r="R49"/>
    </row>
  </sheetData>
  <phoneticPr fontId="2" type="noConversion"/>
  <pageMargins left="0.5" right="0.5" top="0.4" bottom="0.5" header="0.5" footer="0.5"/>
  <pageSetup scale="78" orientation="landscape" r:id="rId1"/>
  <headerFooter alignWithMargins="0">
    <oddHeader xml:space="preserve">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41" sqref="K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0.69535864978902939</v>
      </c>
      <c r="B2" s="45">
        <v>0.16561181434599156</v>
      </c>
      <c r="C2" s="45">
        <v>0.11118143459915611</v>
      </c>
      <c r="D2" s="45">
        <v>2.7848101265822787E-2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0" sqref="I40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0.6511234597728921</v>
      </c>
      <c r="B2" s="45">
        <v>0.18965933800434889</v>
      </c>
      <c r="C2" s="45">
        <v>0.12732544092776032</v>
      </c>
      <c r="D2" s="45">
        <v>3.1891761294998801E-2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2" sqref="I42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0.6511234597728921</v>
      </c>
      <c r="B2" s="45">
        <v>0.18965933800434889</v>
      </c>
      <c r="C2" s="45">
        <v>0.12732544092776032</v>
      </c>
      <c r="D2" s="45">
        <v>3.1891761294998801E-2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J39" sqref="J39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0.71691825132327003</v>
      </c>
      <c r="B2" s="45">
        <v>0.15389139384434425</v>
      </c>
      <c r="C2" s="45">
        <v>0.10331307586747696</v>
      </c>
      <c r="D2" s="45">
        <v>2.5877278964908844E-2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37" sqref="K37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0.71691825132327003</v>
      </c>
      <c r="B2" s="45">
        <v>0.15389139384434425</v>
      </c>
      <c r="C2" s="45">
        <v>0.10331307586747696</v>
      </c>
      <c r="D2" s="45">
        <v>2.5877278964908844E-2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0" sqref="I40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0.71691825132327003</v>
      </c>
      <c r="B2" s="45">
        <v>0.15389139384434425</v>
      </c>
      <c r="C2" s="45">
        <v>0.10331307586747696</v>
      </c>
      <c r="D2" s="45">
        <v>2.5877278964908844E-2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4" sqref="I44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0.71691825132327003</v>
      </c>
      <c r="B2" s="45">
        <v>0.15389139384434425</v>
      </c>
      <c r="C2" s="45">
        <v>0.10331307586747696</v>
      </c>
      <c r="D2" s="45">
        <v>2.5877278964908844E-2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J41" sqref="J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0.68120101556463186</v>
      </c>
      <c r="B2" s="45">
        <v>0.17330831217573686</v>
      </c>
      <c r="C2" s="45">
        <v>0.11634838282371122</v>
      </c>
      <c r="D2" s="45">
        <v>2.9142289435920083E-2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H37" sqref="H37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0.68120101556463186</v>
      </c>
      <c r="B2" s="45">
        <v>0.17330831217573686</v>
      </c>
      <c r="C2" s="45">
        <v>0.11634838282371122</v>
      </c>
      <c r="D2" s="45">
        <v>2.9142289435920083E-2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T25" sqref="T25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0.61312793034159407</v>
      </c>
      <c r="B2" s="45">
        <v>0.21031480241125253</v>
      </c>
      <c r="C2" s="45">
        <v>0.14119223040857334</v>
      </c>
      <c r="D2" s="45">
        <v>3.5365036838580048E-2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L46" sqref="L46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0.68120101556463186</v>
      </c>
      <c r="B2" s="45">
        <v>0.17330831217573686</v>
      </c>
      <c r="C2" s="45">
        <v>0.11634838282371122</v>
      </c>
      <c r="D2" s="45">
        <v>2.9142289435920083E-2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1" sqref="I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0.68120101556463186</v>
      </c>
      <c r="B2" s="45">
        <v>0.17330831217573686</v>
      </c>
      <c r="C2" s="45">
        <v>0.11634838282371122</v>
      </c>
      <c r="D2" s="45">
        <v>2.9142289435920083E-2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1" sqref="I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0.66426412462218087</v>
      </c>
      <c r="B2" s="45">
        <v>0.18251569402464543</v>
      </c>
      <c r="C2" s="45">
        <v>0.1225296442687747</v>
      </c>
      <c r="D2" s="45">
        <v>3.0690537084398981E-2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40" sqref="K40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0.66426412462218087</v>
      </c>
      <c r="B2" s="45">
        <v>0.18251569402464543</v>
      </c>
      <c r="C2" s="45">
        <v>0.1225296442687747</v>
      </c>
      <c r="D2" s="45">
        <v>3.0690537084398981E-2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43" sqref="I43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0.66426412462218087</v>
      </c>
      <c r="B2" s="45">
        <v>0.18251569402464543</v>
      </c>
      <c r="C2" s="45">
        <v>0.1225296442687747</v>
      </c>
      <c r="D2" s="45">
        <v>3.0690537084398981E-2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39" sqref="I39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0.66426412462218087</v>
      </c>
      <c r="B2" s="45">
        <v>0.18251569402464543</v>
      </c>
      <c r="C2" s="45">
        <v>0.1225296442687747</v>
      </c>
      <c r="D2" s="45">
        <v>3.0690537084398981E-2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40" sqref="E40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0.69535864978902939</v>
      </c>
      <c r="B2" s="45">
        <v>0.16561181434599156</v>
      </c>
      <c r="C2" s="45">
        <v>0.11118143459915611</v>
      </c>
      <c r="D2" s="45">
        <v>2.7848101265822787E-2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41" sqref="K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0.71186271575376636</v>
      </c>
      <c r="B2" s="45">
        <v>0.15663972862416442</v>
      </c>
      <c r="C2" s="45">
        <v>0.10515813628654094</v>
      </c>
      <c r="D2" s="45">
        <v>2.6339419335528285E-2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42" sqref="K42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0.65171249397009168</v>
      </c>
      <c r="B2" s="45">
        <v>0.18933912204534489</v>
      </c>
      <c r="C2" s="45">
        <v>0.12711046792088759</v>
      </c>
      <c r="D2" s="45">
        <v>3.1837916063675836E-2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I39" sqref="I39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0.65171249397009168</v>
      </c>
      <c r="B2" s="45">
        <v>0.18933912204534489</v>
      </c>
      <c r="C2" s="45">
        <v>0.12711046792088759</v>
      </c>
      <c r="D2" s="45">
        <v>3.1837916063675836E-2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39" sqref="K39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0.71186271575376636</v>
      </c>
      <c r="B2" s="45">
        <v>0.15663972862416442</v>
      </c>
      <c r="C2" s="45">
        <v>0.10515813628654094</v>
      </c>
      <c r="D2" s="45">
        <v>2.6339419335528285E-2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38" sqref="K38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0.65171249397009168</v>
      </c>
      <c r="B2" s="45">
        <v>0.18933912204534489</v>
      </c>
      <c r="C2" s="45">
        <v>0.12711046792088759</v>
      </c>
      <c r="D2" s="45">
        <v>3.1837916063675836E-2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2" sqref="B22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0.70542635658914721</v>
      </c>
      <c r="B2" s="45">
        <v>0.16013871889024886</v>
      </c>
      <c r="C2" s="45">
        <v>0.10750713994288044</v>
      </c>
      <c r="D2" s="45">
        <v>2.69277845777234E-2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M41" sqref="M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0.70542635658914721</v>
      </c>
      <c r="B2" s="45">
        <v>0.16013871889024886</v>
      </c>
      <c r="C2" s="45">
        <v>0.10750713994288044</v>
      </c>
      <c r="D2" s="45">
        <v>2.69277845777234E-2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R18" sqref="R18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0.70542635658914721</v>
      </c>
      <c r="B2" s="45">
        <v>0.16013871889024886</v>
      </c>
      <c r="C2" s="45">
        <v>0.10750713994288044</v>
      </c>
      <c r="D2" s="45">
        <v>2.69277845777234E-2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18" sqref="D18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0.6662043458159963</v>
      </c>
      <c r="B2" s="45">
        <v>0.18146093388811835</v>
      </c>
      <c r="C2" s="45">
        <v>0.12182154415164123</v>
      </c>
      <c r="D2" s="45">
        <v>3.0513176144244109E-2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3" sqref="C23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0.67031963470319622</v>
      </c>
      <c r="B2" s="45">
        <v>0.17922374429223742</v>
      </c>
      <c r="C2" s="45">
        <v>0.12031963470319633</v>
      </c>
      <c r="D2" s="45">
        <v>3.0136986301369861E-2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L37" sqref="L37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0.67031963470319622</v>
      </c>
      <c r="B2" s="45">
        <v>0.17922374429223742</v>
      </c>
      <c r="C2" s="45">
        <v>0.12031963470319633</v>
      </c>
      <c r="D2" s="45">
        <v>3.0136986301369861E-2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Q22" sqref="Q22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0.6662043458159963</v>
      </c>
      <c r="B2" s="45">
        <v>0.18146093388811835</v>
      </c>
      <c r="C2" s="45">
        <v>0.12182154415164123</v>
      </c>
      <c r="D2" s="45">
        <v>3.0513176144244109E-2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S23" sqref="S23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0.65421455938697326</v>
      </c>
      <c r="B2" s="45">
        <v>0.18797892720306514</v>
      </c>
      <c r="C2" s="45">
        <v>0.12619731800766282</v>
      </c>
      <c r="D2" s="45">
        <v>3.1609195402298854E-2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R31" sqref="R3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0.63424518743667679</v>
      </c>
      <c r="B2" s="45">
        <v>0.19883485309017224</v>
      </c>
      <c r="C2" s="45">
        <v>0.13348530901722391</v>
      </c>
      <c r="D2" s="45">
        <v>3.3434650455927056E-2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41" sqref="E41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0.71186271575376636</v>
      </c>
      <c r="B2" s="45">
        <v>0.15663972862416442</v>
      </c>
      <c r="C2" s="45">
        <v>0.10515813628654094</v>
      </c>
      <c r="D2" s="45">
        <v>2.6339419335528285E-2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P40" sqref="P40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0.68724279835390956</v>
      </c>
      <c r="B2" s="45">
        <v>0.17002382499458524</v>
      </c>
      <c r="C2" s="45">
        <v>0.1141433831492311</v>
      </c>
      <c r="D2" s="45">
        <v>2.8589993502274209E-2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N36" sqref="N36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0.71186271575376636</v>
      </c>
      <c r="B2" s="45">
        <v>0.15663972862416442</v>
      </c>
      <c r="C2" s="45">
        <v>0.10515813628654094</v>
      </c>
      <c r="D2" s="45">
        <v>2.6339419335528285E-2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J39" sqref="J39"/>
    </sheetView>
  </sheetViews>
  <sheetFormatPr defaultRowHeight="12.75" x14ac:dyDescent="0.2"/>
  <sheetData>
    <row r="1" spans="1:4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4" x14ac:dyDescent="0.2">
      <c r="A2" s="45">
        <v>0.71186271575376636</v>
      </c>
      <c r="B2" s="45">
        <v>0.15663972862416442</v>
      </c>
      <c r="C2" s="45">
        <v>0.10515813628654094</v>
      </c>
      <c r="D2" s="45">
        <v>2.6339419335528285E-2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41" sqref="G41"/>
    </sheetView>
  </sheetViews>
  <sheetFormatPr defaultRowHeight="12.75" x14ac:dyDescent="0.2"/>
  <sheetData>
    <row r="1" spans="1:8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8" x14ac:dyDescent="0.2">
      <c r="A2" s="45">
        <v>0.69535864978902939</v>
      </c>
      <c r="B2" s="45">
        <v>0.16561181434599156</v>
      </c>
      <c r="C2" s="45">
        <v>0.11118143459915611</v>
      </c>
      <c r="D2" s="45">
        <v>2.7848101265822787E-2</v>
      </c>
      <c r="F2" s="46" t="s">
        <v>4</v>
      </c>
      <c r="G2" s="47">
        <v>42</v>
      </c>
      <c r="H2" s="4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E41" sqref="E41"/>
    </sheetView>
  </sheetViews>
  <sheetFormatPr defaultRowHeight="12.75" x14ac:dyDescent="0.2"/>
  <sheetData>
    <row r="1" spans="1:8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8" x14ac:dyDescent="0.2">
      <c r="A2" s="45">
        <v>0.69535864978902939</v>
      </c>
      <c r="B2" s="45">
        <v>0.16561181434599156</v>
      </c>
      <c r="C2" s="45">
        <v>0.11118143459915611</v>
      </c>
      <c r="D2" s="45">
        <v>2.7848101265822787E-2</v>
      </c>
      <c r="F2" s="46" t="s">
        <v>4</v>
      </c>
      <c r="G2" s="47">
        <v>42</v>
      </c>
      <c r="H2" s="4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H39" sqref="H39"/>
    </sheetView>
  </sheetViews>
  <sheetFormatPr defaultRowHeight="12.75" x14ac:dyDescent="0.2"/>
  <sheetData>
    <row r="1" spans="1:8" x14ac:dyDescent="0.2">
      <c r="A1" s="44" t="s">
        <v>38</v>
      </c>
      <c r="B1" s="44" t="s">
        <v>39</v>
      </c>
      <c r="C1" s="44" t="s">
        <v>40</v>
      </c>
      <c r="D1" s="44" t="s">
        <v>41</v>
      </c>
    </row>
    <row r="2" spans="1:8" x14ac:dyDescent="0.2">
      <c r="A2" s="45">
        <v>0.69535864978902939</v>
      </c>
      <c r="B2" s="45">
        <v>0.16561181434599156</v>
      </c>
      <c r="C2" s="45">
        <v>0.11118143459915611</v>
      </c>
      <c r="D2" s="45">
        <v>2.7848101265822787E-2</v>
      </c>
      <c r="F2" s="46" t="s">
        <v>4</v>
      </c>
      <c r="G2" s="47">
        <v>42</v>
      </c>
      <c r="H2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</vt:i4>
      </vt:variant>
    </vt:vector>
  </HeadingPairs>
  <TitlesOfParts>
    <vt:vector size="42" baseType="lpstr">
      <vt:lpstr>LEVYPLAY</vt:lpstr>
      <vt:lpstr>Noble 2</vt:lpstr>
      <vt:lpstr>Garber 47</vt:lpstr>
      <vt:lpstr>Rural 47</vt:lpstr>
      <vt:lpstr>Breckenridge 47</vt:lpstr>
      <vt:lpstr>Fairmont 47</vt:lpstr>
      <vt:lpstr>Carrier 42</vt:lpstr>
      <vt:lpstr>North Enid 42</vt:lpstr>
      <vt:lpstr>Rural 42</vt:lpstr>
      <vt:lpstr>Covington 94</vt:lpstr>
      <vt:lpstr>Douglas 94</vt:lpstr>
      <vt:lpstr>Rural 94</vt:lpstr>
      <vt:lpstr>Sheet33</vt:lpstr>
      <vt:lpstr>Drummond 85</vt:lpstr>
      <vt:lpstr>Rural 85</vt:lpstr>
      <vt:lpstr>Enid 85</vt:lpstr>
      <vt:lpstr>Enid 85 NS</vt:lpstr>
      <vt:lpstr>Enid 01</vt:lpstr>
      <vt:lpstr>Waukomis 01</vt:lpstr>
      <vt:lpstr>Waukomis 01 NS</vt:lpstr>
      <vt:lpstr>Rural 01</vt:lpstr>
      <vt:lpstr>Enid 18</vt:lpstr>
      <vt:lpstr>Hillsdale 18</vt:lpstr>
      <vt:lpstr>Kremlin 18</vt:lpstr>
      <vt:lpstr>Rural 18</vt:lpstr>
      <vt:lpstr>Enid 42</vt:lpstr>
      <vt:lpstr>Enid 47 NS</vt:lpstr>
      <vt:lpstr> Enid 56 TIF</vt:lpstr>
      <vt:lpstr>Enid 56</vt:lpstr>
      <vt:lpstr>Rural 56</vt:lpstr>
      <vt:lpstr>Enid 57</vt:lpstr>
      <vt:lpstr>Rural 57</vt:lpstr>
      <vt:lpstr>Enid 57 T2</vt:lpstr>
      <vt:lpstr>Hunter 90</vt:lpstr>
      <vt:lpstr>Lahoma 92</vt:lpstr>
      <vt:lpstr>Major 92</vt:lpstr>
      <vt:lpstr>Grant 90</vt:lpstr>
      <vt:lpstr>Logan 3</vt:lpstr>
      <vt:lpstr>Alfalfa 93</vt:lpstr>
      <vt:lpstr>Kingfisher 16</vt:lpstr>
      <vt:lpstr>County_General</vt:lpstr>
      <vt:lpstr>County_Health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Wkst-13</dc:creator>
  <cp:lastModifiedBy>Wkst-13</cp:lastModifiedBy>
  <cp:lastPrinted>2015-01-12T18:23:04Z</cp:lastPrinted>
  <dcterms:created xsi:type="dcterms:W3CDTF">2002-10-28T15:24:27Z</dcterms:created>
  <dcterms:modified xsi:type="dcterms:W3CDTF">2015-01-16T21:48:44Z</dcterms:modified>
</cp:coreProperties>
</file>